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4355" windowHeight="10620" tabRatio="967" activeTab="0"/>
  </bookViews>
  <sheets>
    <sheet name="1F" sheetId="1" r:id="rId1"/>
    <sheet name="1P" sheetId="2" r:id="rId2"/>
    <sheet name="1PP1" sheetId="3" r:id="rId3"/>
    <sheet name="1PP2" sheetId="4" r:id="rId4"/>
    <sheet name="1PP3" sheetId="5" r:id="rId5"/>
    <sheet name="1PP4" sheetId="6" r:id="rId6"/>
    <sheet name="1PP5" sheetId="7" r:id="rId7"/>
    <sheet name="1PP6" sheetId="8" r:id="rId8"/>
    <sheet name="1PP7" sheetId="9" r:id="rId9"/>
    <sheet name="1PP8" sheetId="10" r:id="rId10"/>
    <sheet name="1PP9" sheetId="11" r:id="rId11"/>
    <sheet name="1PP10" sheetId="12" r:id="rId12"/>
    <sheet name="1PP11" sheetId="13" r:id="rId13"/>
    <sheet name="1PP12" sheetId="14" r:id="rId14"/>
    <sheet name="1PP13" sheetId="15" r:id="rId15"/>
    <sheet name="1PP14" sheetId="16" r:id="rId16"/>
    <sheet name="1PP15" sheetId="17" r:id="rId17"/>
    <sheet name="1PP16" sheetId="18" r:id="rId18"/>
    <sheet name="1PP17" sheetId="19" r:id="rId19"/>
    <sheet name="1PP18" sheetId="20" r:id="rId20"/>
    <sheet name="1PP19" sheetId="21" r:id="rId21"/>
    <sheet name="1PP20" sheetId="22" r:id="rId22"/>
    <sheet name="1S" sheetId="23" r:id="rId23"/>
    <sheet name="1SP1" sheetId="24" r:id="rId24"/>
    <sheet name="1SP2" sheetId="25" r:id="rId25"/>
    <sheet name="1SP3" sheetId="26" r:id="rId26"/>
    <sheet name="1SP4" sheetId="27" r:id="rId27"/>
    <sheet name="1SP5" sheetId="28" r:id="rId28"/>
    <sheet name="1SP6" sheetId="29" r:id="rId29"/>
    <sheet name="1SP7" sheetId="30" r:id="rId30"/>
    <sheet name="1SP8" sheetId="31" r:id="rId31"/>
    <sheet name="1SP9" sheetId="32" r:id="rId32"/>
    <sheet name="1SP10" sheetId="33" r:id="rId33"/>
    <sheet name="1SP11" sheetId="34" r:id="rId34"/>
    <sheet name="1SP12" sheetId="35" r:id="rId35"/>
    <sheet name="1SP13" sheetId="36" r:id="rId36"/>
    <sheet name="1SP14" sheetId="37" r:id="rId37"/>
    <sheet name="1SP15" sheetId="38" r:id="rId38"/>
    <sheet name="1SP16" sheetId="39" r:id="rId39"/>
    <sheet name="1SP17" sheetId="40" r:id="rId40"/>
    <sheet name="1SP18" sheetId="41" r:id="rId41"/>
    <sheet name="1SP19" sheetId="42" r:id="rId42"/>
    <sheet name="1SP20" sheetId="43" r:id="rId43"/>
    <sheet name="Sheet1" sheetId="44"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fullCalcOnLoad="1"/>
</workbook>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<sst xmlns="http://schemas.openxmlformats.org/spreadsheetml/2006/main" count="2950" uniqueCount="193">
  <si>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</si>
  <si>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</si>
  <si>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</si>
  <si>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</si>
  <si>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</si>
  <si>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</si>
  <si>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</si>
  <si>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</si>
  <si>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</si>
  <si>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</si>
  <si>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</si>
  <si>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</si>
  <si>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</si>
  <si>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</si>
  <si>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</si>
  <si>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</si>
  <si>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</si>
  <si>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</si>
  <si>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</si>
  <si>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</si>
  <si>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</si>
  <si>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</si>
  <si>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rPr>
      <t>n</t>
    </r>
    <r>
      <rPr>
        <sz val="11"/>
        <rFont val="Times New Roman"/>
        <family val="1"/>
      </rPr>
      <t xml:space="preserve"> D</t>
    </r>
    <r>
      <rPr>
        <vertAlign val="subscript"/>
        <sz val="11"/>
        <rFont val="Times New Roman"/>
        <family val="1"/>
      </rPr>
      <t>Pn</t>
    </r>
  </si>
  <si>
    <r>
      <t>∑k</t>
    </r>
    <r>
      <rPr>
        <b/>
        <vertAlign val="subscript"/>
        <sz val="11"/>
        <rFont val="Times New Roman"/>
        <family val="1"/>
      </rPr>
      <t>n</t>
    </r>
    <r>
      <rPr>
        <b/>
        <sz val="11"/>
        <rFont val="Times New Roman"/>
        <family val="1"/>
      </rPr>
      <t xml:space="preserve"> D</t>
    </r>
    <r>
      <rPr>
        <b/>
        <vertAlign val="subscript"/>
        <sz val="11"/>
        <rFont val="Times New Roman"/>
        <family val="1"/>
      </rPr>
      <t>Pn</t>
    </r>
  </si>
  <si>
    <t>PARTNERINĖS ĮMONĖS APRAŠYMAS</t>
  </si>
  <si>
    <t>Įmonės pavadinimas</t>
  </si>
  <si>
    <t>Įmonės įsteigimo data</t>
  </si>
  <si>
    <t>Įmonės vadovo vardas, pavardė ir pareigos</t>
  </si>
  <si>
    <r>
      <t>P</t>
    </r>
    <r>
      <rPr>
        <vertAlign val="subscript"/>
        <sz val="12"/>
        <rFont val="Times New Roman"/>
        <family val="1"/>
      </rPr>
      <t>n</t>
    </r>
  </si>
  <si>
    <r>
      <t>PS</t>
    </r>
    <r>
      <rPr>
        <vertAlign val="subscript"/>
        <sz val="12"/>
        <rFont val="Times New Roman"/>
        <family val="1"/>
      </rPr>
      <t>1</t>
    </r>
  </si>
  <si>
    <r>
      <t>PS</t>
    </r>
    <r>
      <rPr>
        <vertAlign val="subscript"/>
        <sz val="12"/>
        <rFont val="Times New Roman"/>
        <family val="1"/>
      </rPr>
      <t>2</t>
    </r>
  </si>
  <si>
    <r>
      <t>D</t>
    </r>
    <r>
      <rPr>
        <vertAlign val="subscript"/>
        <sz val="12"/>
        <rFont val="Times New Roman"/>
        <family val="1"/>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</si>
  <si>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</si>
  <si>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</si>
  <si>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</si>
  <si>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</si>
  <si>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</si>
  <si>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</si>
  <si>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</si>
  <si>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rPr>
      <t xml:space="preserve">n </t>
    </r>
    <r>
      <rPr>
        <b/>
        <sz val="12"/>
        <rFont val="Times New Roman"/>
        <family val="1"/>
      </rPr>
      <t>nustatymas</t>
    </r>
  </si>
  <si>
    <r>
      <t>k</t>
    </r>
    <r>
      <rPr>
        <b/>
        <vertAlign val="subscript"/>
        <sz val="12"/>
        <rFont val="Times New Roman"/>
        <family val="1"/>
      </rPr>
      <t>n1</t>
    </r>
  </si>
  <si>
    <r>
      <t>k</t>
    </r>
    <r>
      <rPr>
        <b/>
        <vertAlign val="subscript"/>
        <sz val="12"/>
        <rFont val="Times New Roman"/>
        <family val="1"/>
      </rPr>
      <t>n2</t>
    </r>
  </si>
  <si>
    <r>
      <t>k</t>
    </r>
    <r>
      <rPr>
        <b/>
        <vertAlign val="subscript"/>
        <sz val="12"/>
        <rFont val="Times New Roman"/>
        <family val="1"/>
      </rPr>
      <t>n3</t>
    </r>
  </si>
  <si>
    <r>
      <t>k</t>
    </r>
    <r>
      <rPr>
        <b/>
        <vertAlign val="subscript"/>
        <sz val="12"/>
        <rFont val="Times New Roman"/>
        <family val="1"/>
      </rPr>
      <t>n4</t>
    </r>
  </si>
  <si>
    <r>
      <t>k</t>
    </r>
    <r>
      <rPr>
        <b/>
        <vertAlign val="subscript"/>
        <sz val="12"/>
        <rFont val="Times New Roman"/>
        <family val="1"/>
      </rPr>
      <t>n</t>
    </r>
    <r>
      <rPr>
        <b/>
        <sz val="12"/>
        <rFont val="Times New Roman"/>
        <family val="1"/>
      </rPr>
      <t xml:space="preserve"> –oji partnerinės įmonės duomenų dalis k</t>
    </r>
    <r>
      <rPr>
        <b/>
        <vertAlign val="subscript"/>
        <sz val="12"/>
        <rFont val="Times New Roman"/>
        <family val="1"/>
      </rPr>
      <t>n</t>
    </r>
    <r>
      <rPr>
        <b/>
        <sz val="12"/>
        <rFont val="Times New Roman"/>
        <family val="1"/>
      </rPr>
      <t xml:space="preserve"> D</t>
    </r>
    <r>
      <rPr>
        <b/>
        <vertAlign val="subscript"/>
        <sz val="12"/>
        <rFont val="Times New Roman"/>
        <family val="1"/>
      </rPr>
      <t>Pn</t>
    </r>
    <r>
      <rPr>
        <b/>
        <sz val="12"/>
        <rFont val="Times New Roman"/>
        <family val="1"/>
      </rPr>
      <t>:</t>
    </r>
  </si>
  <si>
    <r>
      <t>Partnerinės įmonės duomenys D</t>
    </r>
    <r>
      <rPr>
        <b/>
        <vertAlign val="subscript"/>
        <sz val="12"/>
        <rFont val="Times New Roman"/>
        <family val="1"/>
      </rPr>
      <t>Pn</t>
    </r>
  </si>
  <si>
    <t xml:space="preserve">Informacija apie investuotoją </t>
  </si>
  <si>
    <t>SUSIJUSIOS ĮMONĖS APRAŠYMAS</t>
  </si>
  <si>
    <t xml:space="preserve">Įmonės pavadinimas </t>
  </si>
  <si>
    <r>
      <t>Susijusios įmonės duomenys D</t>
    </r>
    <r>
      <rPr>
        <b/>
        <vertAlign val="subscript"/>
        <sz val="12"/>
        <rFont val="Times New Roman"/>
        <family val="1"/>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</si>
  <si>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</si>
  <si>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</si>
  <si>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</si>
  <si>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rPr>
      <t>A1</t>
    </r>
  </si>
  <si>
    <r>
      <t>D</t>
    </r>
    <r>
      <rPr>
        <b/>
        <vertAlign val="subscript"/>
        <sz val="12"/>
        <rFont val="Times New Roman"/>
        <family val="1"/>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</si>
  <si>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</si>
  <si>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</si>
  <si>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</si>
  <si>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</si>
  <si>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</si>
  <si>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</si>
  <si>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rPr>
      <t>Ag</t>
    </r>
    <r>
      <rPr>
        <b/>
        <sz val="12"/>
        <rFont val="Times New Roman"/>
        <family val="1"/>
      </rPr>
      <t xml:space="preserve"> = D</t>
    </r>
    <r>
      <rPr>
        <b/>
        <vertAlign val="subscript"/>
        <sz val="12"/>
        <rFont val="Times New Roman"/>
        <family val="1"/>
      </rPr>
      <t>A1</t>
    </r>
    <r>
      <rPr>
        <b/>
        <sz val="12"/>
        <rFont val="Times New Roman"/>
        <family val="1"/>
      </rPr>
      <t xml:space="preserve"> + D</t>
    </r>
    <r>
      <rPr>
        <b/>
        <vertAlign val="subscript"/>
        <sz val="12"/>
        <rFont val="Times New Roman"/>
        <family val="1"/>
      </rPr>
      <t xml:space="preserve">A2 </t>
    </r>
    <r>
      <rPr>
        <b/>
        <sz val="12"/>
        <rFont val="Times New Roman"/>
        <family val="1"/>
      </rPr>
      <t>+ ∑k</t>
    </r>
    <r>
      <rPr>
        <b/>
        <vertAlign val="subscript"/>
        <sz val="12"/>
        <rFont val="Times New Roman"/>
        <family val="1"/>
      </rPr>
      <t>n</t>
    </r>
    <r>
      <rPr>
        <b/>
        <sz val="12"/>
        <rFont val="Times New Roman"/>
        <family val="1"/>
      </rPr>
      <t xml:space="preserve"> D</t>
    </r>
    <r>
      <rPr>
        <b/>
        <vertAlign val="subscript"/>
        <sz val="12"/>
        <rFont val="Times New Roman"/>
        <family val="1"/>
      </rPr>
      <t>Pn</t>
    </r>
    <r>
      <rPr>
        <b/>
        <sz val="12"/>
        <rFont val="Times New Roman"/>
        <family val="1"/>
      </rPr>
      <t xml:space="preserve"> + ∑D</t>
    </r>
    <r>
      <rPr>
        <b/>
        <vertAlign val="subscript"/>
        <sz val="12"/>
        <rFont val="Times New Roman"/>
        <family val="1"/>
      </rPr>
      <t>Sn</t>
    </r>
  </si>
  <si>
    <r>
      <t xml:space="preserve">Parašas </t>
    </r>
    <r>
      <rPr>
        <b/>
        <sz val="12"/>
        <rFont val="Arial Unicode MS"/>
        <family val="2"/>
      </rPr>
      <t>     </t>
    </r>
    <r>
      <rPr>
        <b/>
        <sz val="12"/>
        <rFont val="Times New Roman"/>
        <family val="1"/>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</si>
  <si>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</si>
  <si>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</si>
  <si>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</si>
  <si>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</si>
  <si>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</si>
  <si>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</si>
  <si>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</si>
  <si>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</si>
  <si>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</si>
  <si>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</si>
  <si>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</si>
  <si>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</si>
  <si>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</si>
  <si>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</si>
  <si>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</si>
  <si>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</si>
  <si>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</si>
  <si>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</si>
  <si>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</si>
  <si>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</si>
  <si>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</si>
  <si>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</si>
  <si>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</si>
  <si>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</si>
  <si>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</si>
  <si>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</si>
  <si>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</si>
  <si>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</si>
  <si>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rPr>
      <t>Sn</t>
    </r>
  </si>
  <si>
    <r>
      <t>Užpraeitų metų susijusios įmonės duomenys D</t>
    </r>
    <r>
      <rPr>
        <b/>
        <vertAlign val="subscript"/>
        <sz val="12"/>
        <rFont val="Times New Roman"/>
        <family val="1"/>
      </rPr>
      <t>Sn</t>
    </r>
  </si>
  <si>
    <r>
      <t>Užužpraeitų metų susijusios įmonės duomenys D</t>
    </r>
    <r>
      <rPr>
        <b/>
        <vertAlign val="subscript"/>
        <sz val="12"/>
        <rFont val="Times New Roman"/>
        <family val="1"/>
      </rPr>
      <t>Sn</t>
    </r>
  </si>
  <si>
    <r>
      <t>D</t>
    </r>
    <r>
      <rPr>
        <vertAlign val="subscript"/>
        <sz val="12"/>
        <rFont val="Times New Roman"/>
        <family val="1"/>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</si>
  <si>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</si>
  <si>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</si>
  <si>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</si>
  <si>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</si>
  <si>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</si>
  <si>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</si>
  <si>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</si>
  <si>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</si>
  <si>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</si>
  <si>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</si>
  <si>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</si>
  <si>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</si>
  <si>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</si>
  <si>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</si>
  <si>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</si>
  <si>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</si>
  <si>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</si>
  <si>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</si>
  <si>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</si>
  <si>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</si>
  <si>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</si>
  <si>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</si>
  <si>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</si>
  <si>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</si>
  <si>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</si>
  <si>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</si>
  <si>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</si>
  <si>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</si>
  <si>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</si>
  <si>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</si>
  <si>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</si>
  <si>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</si>
  <si>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rPr>
      <t>Sn</t>
    </r>
  </si>
  <si>
    <r>
      <t>∑D</t>
    </r>
    <r>
      <rPr>
        <b/>
        <vertAlign val="subscript"/>
        <sz val="12"/>
        <rFont val="Times New Roman"/>
        <family val="1"/>
      </rPr>
      <t>Sn</t>
    </r>
    <r>
      <rPr>
        <b/>
        <sz val="12"/>
        <rFont val="Times New Roman"/>
        <family val="1"/>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</si>
  <si>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</si>
  <si>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</si>
  <si>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</si>
  <si>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rPr>
      <t>3</t>
    </r>
  </si>
  <si>
    <r>
      <t>PS</t>
    </r>
    <r>
      <rPr>
        <vertAlign val="subscript"/>
        <sz val="12"/>
        <rFont val="Times New Roman"/>
        <family val="1"/>
      </rPr>
      <t>4</t>
    </r>
  </si>
  <si>
    <r>
      <t>PS</t>
    </r>
    <r>
      <rPr>
        <vertAlign val="subscript"/>
        <sz val="12"/>
        <rFont val="Times New Roman"/>
        <family val="1"/>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</si>
  <si>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</si>
  <si>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</si>
  <si>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</si>
  <si>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</si>
  <si>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rPr>
      <t>Pn</t>
    </r>
    <r>
      <rPr>
        <b/>
        <sz val="12"/>
        <rFont val="Times New Roman"/>
        <family val="1"/>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</si>
  <si>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</si>
  <si>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</si>
  <si>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</si>
  <si>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</si>
  <si>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</si>
  <si>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</si>
  <si>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</si>
  <si>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</si>
  <si>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</si>
  <si>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</si>
  <si>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</si>
  <si>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</si>
  <si>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</si>
  <si>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</si>
  <si>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</si>
  <si>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rPr>
      <t>n-</t>
    </r>
    <r>
      <rPr>
        <b/>
        <sz val="12"/>
        <rFont val="Times New Roman"/>
        <family val="1"/>
      </rPr>
      <t>oji partnerinės įmonės duomenų dalis k</t>
    </r>
    <r>
      <rPr>
        <b/>
        <vertAlign val="subscript"/>
        <sz val="12"/>
        <rFont val="Times New Roman"/>
        <family val="1"/>
      </rPr>
      <t>n</t>
    </r>
    <r>
      <rPr>
        <b/>
        <sz val="12"/>
        <rFont val="Times New Roman"/>
        <family val="1"/>
      </rPr>
      <t xml:space="preserve"> D</t>
    </r>
    <r>
      <rPr>
        <b/>
        <vertAlign val="subscript"/>
        <sz val="12"/>
        <rFont val="Times New Roman"/>
        <family val="1"/>
      </rPr>
      <t>Pn</t>
    </r>
    <r>
      <rPr>
        <b/>
        <sz val="12"/>
        <rFont val="Times New Roman"/>
        <family val="1"/>
      </rPr>
      <t>:</t>
    </r>
  </si>
  <si>
    <r>
      <t>Užpraeitų metų k</t>
    </r>
    <r>
      <rPr>
        <b/>
        <vertAlign val="subscript"/>
        <sz val="12"/>
        <rFont val="Times New Roman"/>
        <family val="1"/>
      </rPr>
      <t>n-</t>
    </r>
    <r>
      <rPr>
        <b/>
        <sz val="12"/>
        <rFont val="Times New Roman"/>
        <family val="1"/>
      </rPr>
      <t>oji partnerinės įmonės duomenų dalis k</t>
    </r>
    <r>
      <rPr>
        <b/>
        <vertAlign val="subscript"/>
        <sz val="12"/>
        <rFont val="Times New Roman"/>
        <family val="1"/>
      </rPr>
      <t>n</t>
    </r>
    <r>
      <rPr>
        <b/>
        <sz val="12"/>
        <rFont val="Times New Roman"/>
        <family val="1"/>
      </rPr>
      <t xml:space="preserve"> D</t>
    </r>
    <r>
      <rPr>
        <b/>
        <vertAlign val="subscript"/>
        <sz val="12"/>
        <rFont val="Times New Roman"/>
        <family val="1"/>
      </rPr>
      <t>Pn</t>
    </r>
    <r>
      <rPr>
        <b/>
        <sz val="12"/>
        <rFont val="Times New Roman"/>
        <family val="1"/>
      </rPr>
      <t>:</t>
    </r>
  </si>
  <si>
    <r>
      <t>Užužpraeitų metų k</t>
    </r>
    <r>
      <rPr>
        <b/>
        <vertAlign val="subscript"/>
        <sz val="11.7"/>
        <rFont val="Times New Roman"/>
        <family val="1"/>
      </rPr>
      <t>n-</t>
    </r>
    <r>
      <rPr>
        <b/>
        <sz val="11.7"/>
        <rFont val="Times New Roman"/>
        <family val="1"/>
      </rPr>
      <t>oji partnerinės įmonės duomenų dalis k</t>
    </r>
    <r>
      <rPr>
        <b/>
        <vertAlign val="subscript"/>
        <sz val="11.7"/>
        <rFont val="Times New Roman"/>
        <family val="1"/>
      </rPr>
      <t>n</t>
    </r>
    <r>
      <rPr>
        <b/>
        <sz val="11.7"/>
        <rFont val="Times New Roman"/>
        <family val="1"/>
      </rPr>
      <t xml:space="preserve"> D</t>
    </r>
    <r>
      <rPr>
        <b/>
        <vertAlign val="subscript"/>
        <sz val="11.7"/>
        <rFont val="Times New Roman"/>
        <family val="1"/>
      </rPr>
      <t>Pn</t>
    </r>
    <r>
      <rPr>
        <b/>
        <sz val="11.7"/>
        <rFont val="Times New Roman"/>
        <family val="1"/>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</si>
  <si>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</si>
  <si>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</si>
  <si>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</si>
  <si>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</si>
  <si>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</si>
  <si>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</si>
  <si>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</si>
  <si>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</si>
  <si>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</si>
  <si>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</si>
  <si>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</si>
  <si>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</si>
  <si>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</si>
  <si>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</si>
  <si>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</si>
  <si>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</si>
  <si>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</si>
  <si>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</si>
  <si>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rPr>
      <t>A</t>
    </r>
    <r>
      <rPr>
        <sz val="11"/>
        <rFont val="Times New Roman"/>
        <family val="1"/>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</si>
  <si>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rPr>
      <t>Pn"</t>
    </r>
  </si>
  <si>
    <r>
      <t>Susijusių įmonių duomenys (jei nebuvo įtraukti į verslo subjekto konsoliduotą finansinę atskaitomybę), persikelia iš Deklarcijos formos S1 4 langelio eilutės „∑D</t>
    </r>
    <r>
      <rPr>
        <vertAlign val="subscript"/>
        <sz val="11"/>
        <rFont val="Times New Roman"/>
        <family val="1"/>
      </rPr>
      <t>Sn</t>
    </r>
    <r>
      <rPr>
        <sz val="11"/>
        <rFont val="Times New Roman"/>
        <family val="1"/>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</si>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</sst>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L_t_-;\-* #,##0.00\ _L_t_-;_-* &quot;-&quot;??\ _L_t_-;_-@_-"/>
    <numFmt numFmtId="165" formatCode="0.000"/>
    <numFmt numFmtId="166" formatCode="yyyy\-mm\-dd;@"/>
    <numFmt numFmtId="167" formatCode="0_ ;[Red]\-0\ "/>
  </numFmts>
  <fonts count="54">
    <font>
      <sz val="10"/>
      <name val="Times New Roman"/>
      <family val="0"/>
    </font>
    <font>
      <sz val="11"/>
      <color indexed="8"/>
      <name val="Calibri"/>
      <family val="2"/>
    </font>
    <font>
      <sz val="12"/>
      <name val="Times New Roman"/>
      <family val="1"/>
    </font>
    <font>
      <b/>
      <sz val="12"/>
      <name val="Times New Roman"/>
      <family val="1"/>
    </font>
    <font>
      <b/>
      <vertAlign val="subscript"/>
      <sz val="12"/>
      <name val="Times New Roman"/>
      <family val="1"/>
    </font>
    <font>
      <vertAlign val="subscript"/>
      <sz val="12"/>
      <name val="Times New Roman"/>
      <family val="1"/>
    </font>
    <font>
      <sz val="8"/>
      <name val="Times New Roman"/>
      <family val="1"/>
    </font>
    <font>
      <sz val="11"/>
      <name val="Times New Roman"/>
      <family val="1"/>
    </font>
    <font>
      <vertAlign val="subscript"/>
      <sz val="11"/>
      <name val="Times New Roman"/>
      <family val="1"/>
    </font>
    <font>
      <b/>
      <sz val="11"/>
      <name val="Times New Roman"/>
      <family val="1"/>
    </font>
    <font>
      <b/>
      <vertAlign val="subscript"/>
      <sz val="11"/>
      <name val="Times New Roman"/>
      <family val="1"/>
    </font>
    <font>
      <b/>
      <sz val="12"/>
      <name val="Arial Unicode MS"/>
      <family val="2"/>
    </font>
    <font>
      <b/>
      <sz val="10"/>
      <name val="Times New Roman"/>
      <family val="1"/>
    </font>
    <font>
      <sz val="12"/>
      <color indexed="10"/>
      <name val="Times New Roman"/>
      <family val="1"/>
    </font>
    <font>
      <sz val="10"/>
      <color indexed="10"/>
      <name val="Times New Roman"/>
      <family val="1"/>
    </font>
    <font>
      <sz val="11"/>
      <color indexed="10"/>
      <name val="Times New Roman"/>
      <family val="1"/>
    </font>
    <font>
      <sz val="9"/>
      <color indexed="10"/>
      <name val="Times New Roman"/>
      <family val="1"/>
    </font>
    <font>
      <sz val="9"/>
      <color indexed="62"/>
      <name val="Times New Roman"/>
      <family val="1"/>
    </font>
    <font>
      <b/>
      <sz val="10"/>
      <color indexed="17"/>
      <name val="Times New Roman"/>
      <family val="1"/>
    </font>
    <font>
      <b/>
      <sz val="11.7"/>
      <name val="Times New Roman"/>
      <family val="1"/>
    </font>
    <font>
      <b/>
      <vertAlign val="subscript"/>
      <sz val="11.7"/>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2"/>
        <bgColor indexed="64"/>
      </patternFill>
    </fill>
    <fill>
      <patternFill patternType="solid">
        <fgColor theme="0"/>
        <bgColor indexed="64"/>
      </patternFill>
    </fill>
    <fill>
      <patternFill patternType="solid">
        <fgColor rgb="FFCAF6CC"/>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medium"/>
      <right style="medium"/>
      <top style="medium"/>
      <bottom style="medium"/>
    </border>
    <border>
      <left/>
      <right/>
      <top style="thin"/>
      <bottom/>
    </border>
    <border>
      <left style="thin"/>
      <right style="thin"/>
      <top style="thin"/>
      <bottom style="thin"/>
    </border>
    <border>
      <left style="thin"/>
      <right/>
      <top style="thin"/>
      <bottom style="thin"/>
    </border>
    <border>
      <left/>
      <right style="thin"/>
      <top style="thin"/>
      <bottom/>
    </border>
    <border>
      <left/>
      <right style="thin"/>
      <top/>
      <bottom style="thin"/>
    </border>
    <border>
      <left/>
      <right style="thin"/>
      <top/>
      <bottom/>
    </border>
    <border>
      <left style="thin"/>
      <right style="thin"/>
      <top style="thin"/>
      <bottom/>
    </border>
    <border>
      <left/>
      <right style="thin"/>
      <top style="thin"/>
      <bottom style="thin"/>
    </border>
    <border>
      <left style="thin"/>
      <right style="thin"/>
      <top/>
      <bottom style="thin"/>
    </border>
    <border>
      <left style="thin"/>
      <right style="thin"/>
      <top/>
      <bottom/>
    </border>
    <border>
      <left style="thin"/>
      <right/>
      <top/>
      <bottom/>
    </border>
    <border>
      <left style="thin"/>
      <right style="double"/>
      <top style="thin"/>
      <bottom style="thin"/>
    </border>
    <border>
      <left/>
      <right/>
      <top style="thin"/>
      <bottom style="thin"/>
    </border>
    <border>
      <left style="thin"/>
      <right/>
      <top/>
      <bottom style="thin"/>
    </border>
    <border>
      <left style="thin"/>
      <right/>
      <top style="thin"/>
      <bottom/>
    </border>
    <border>
      <left style="double"/>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1" applyNumberFormat="0" applyFill="0" applyAlignment="0" applyProtection="0"/>
    <xf numFmtId="0" fontId="38" fillId="0" borderId="2" applyNumberFormat="0" applyFill="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40" fillId="0" borderId="3" applyNumberFormat="0" applyFill="0" applyAlignment="0" applyProtection="0"/>
    <xf numFmtId="0" fontId="40" fillId="0" borderId="0" applyNumberForma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0" borderId="0" applyNumberFormat="0" applyFill="0" applyBorder="0" applyAlignment="0" applyProtection="0"/>
    <xf numFmtId="0" fontId="46" fillId="22" borderId="4" applyNumberFormat="0" applyAlignment="0" applyProtection="0"/>
    <xf numFmtId="0" fontId="47"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6" applyNumberFormat="0" applyFon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22" borderId="5"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573">
    <xf numFmtId="0" fontId="0" fillId="0" borderId="0" xfId="0" applyAlignment="1">
      <alignment/>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justify"/>
    </xf>
    <xf numFmtId="0" fontId="0" fillId="0" borderId="0" xfId="0" applyAlignment="1">
      <alignment/>
    </xf>
    <xf numFmtId="0" fontId="2" fillId="0" borderId="0" xfId="0" applyFont="1" applyAlignment="1">
      <alignment horizontal="justify"/>
    </xf>
    <xf numFmtId="0" fontId="7" fillId="0" borderId="0" xfId="0" applyFont="1" applyAlignment="1">
      <alignment/>
    </xf>
    <xf numFmtId="0" fontId="2" fillId="0" borderId="0" xfId="0" applyFont="1" applyBorder="1" applyAlignment="1">
      <alignment horizontal="center" vertical="top"/>
    </xf>
    <xf numFmtId="0" fontId="2" fillId="0" borderId="0" xfId="0" applyFont="1" applyAlignment="1">
      <alignment/>
    </xf>
    <xf numFmtId="0" fontId="2" fillId="0" borderId="10" xfId="0" applyFont="1" applyBorder="1" applyAlignment="1">
      <alignment horizontal="justify" vertical="top" wrapText="1"/>
    </xf>
    <xf numFmtId="0" fontId="3" fillId="0" borderId="0" xfId="0" applyFont="1" applyAlignment="1">
      <alignment horizontal="justify"/>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xf>
    <xf numFmtId="0" fontId="2" fillId="0" borderId="0" xfId="0" applyFont="1" applyBorder="1" applyAlignment="1">
      <alignment/>
    </xf>
    <xf numFmtId="0" fontId="2" fillId="0" borderId="0" xfId="0" applyFont="1" applyAlignment="1">
      <alignment/>
    </xf>
    <xf numFmtId="0" fontId="2" fillId="0" borderId="0" xfId="0" applyFont="1" applyAlignment="1">
      <alignment/>
    </xf>
    <xf numFmtId="0" fontId="7" fillId="0" borderId="0" xfId="0" applyFont="1" applyAlignment="1">
      <alignment/>
    </xf>
    <xf numFmtId="0" fontId="13" fillId="0" borderId="0" xfId="0" applyFont="1" applyAlignment="1" applyProtection="1">
      <alignment/>
      <protection hidden="1"/>
    </xf>
    <xf numFmtId="14" fontId="0" fillId="0" borderId="0" xfId="0" applyNumberFormat="1" applyBorder="1" applyAlignment="1">
      <alignment/>
    </xf>
    <xf numFmtId="0" fontId="0" fillId="0" borderId="0" xfId="0" applyAlignment="1">
      <alignment vertical="top"/>
    </xf>
    <xf numFmtId="0" fontId="3" fillId="0" borderId="0" xfId="0" applyFont="1" applyAlignment="1">
      <alignment vertical="top"/>
    </xf>
    <xf numFmtId="0" fontId="2" fillId="0" borderId="0" xfId="0" applyFont="1" applyAlignment="1">
      <alignment vertical="top"/>
    </xf>
    <xf numFmtId="0" fontId="2" fillId="0" borderId="11" xfId="0" applyFont="1" applyBorder="1" applyAlignment="1" applyProtection="1">
      <alignment/>
      <protection hidden="1"/>
    </xf>
    <xf numFmtId="0" fontId="14" fillId="0" borderId="0" xfId="0" applyFont="1" applyAlignment="1">
      <alignment/>
    </xf>
    <xf numFmtId="0" fontId="15" fillId="0" borderId="0" xfId="0" applyFont="1" applyAlignment="1" applyProtection="1">
      <alignment/>
      <protection hidden="1"/>
    </xf>
    <xf numFmtId="0" fontId="13" fillId="0" borderId="0" xfId="0" applyFont="1" applyAlignment="1" applyProtection="1">
      <alignment/>
      <protection hidden="1"/>
    </xf>
    <xf numFmtId="0" fontId="2" fillId="0" borderId="0" xfId="0" applyFont="1" applyAlignment="1">
      <alignment horizontal="left"/>
    </xf>
    <xf numFmtId="0" fontId="14" fillId="0" borderId="0" xfId="0" applyFont="1" applyAlignment="1">
      <alignment/>
    </xf>
    <xf numFmtId="0" fontId="14" fillId="0" borderId="0" xfId="0" applyFont="1" applyAlignment="1" applyProtection="1">
      <alignment/>
      <protection hidden="1"/>
    </xf>
    <xf numFmtId="0" fontId="13" fillId="0" borderId="0" xfId="0" applyFont="1" applyAlignment="1">
      <alignment/>
    </xf>
    <xf numFmtId="0" fontId="17" fillId="0" borderId="0" xfId="0" applyFont="1" applyAlignment="1" applyProtection="1">
      <alignment vertical="top" wrapText="1"/>
      <protection hidden="1"/>
    </xf>
    <xf numFmtId="0" fontId="17" fillId="0" borderId="0" xfId="0" applyFont="1" applyAlignment="1" applyProtection="1">
      <alignment/>
      <protection hidden="1"/>
    </xf>
    <xf numFmtId="0" fontId="0" fillId="0" borderId="0" xfId="0" applyAlignment="1" applyProtection="1">
      <alignment/>
      <protection/>
    </xf>
    <xf numFmtId="0" fontId="9" fillId="0" borderId="0" xfId="0" applyFont="1" applyAlignment="1">
      <alignment horizontal="center"/>
    </xf>
    <xf numFmtId="0" fontId="0" fillId="0" borderId="0" xfId="0" applyAlignment="1">
      <alignment/>
    </xf>
    <xf numFmtId="0" fontId="3" fillId="0" borderId="0" xfId="0" applyFont="1" applyAlignment="1">
      <alignment horizontal="center"/>
    </xf>
    <xf numFmtId="0" fontId="3" fillId="0" borderId="0" xfId="0" applyFont="1" applyAlignment="1">
      <alignment horizontal="justify"/>
    </xf>
    <xf numFmtId="0" fontId="2" fillId="0" borderId="0" xfId="0" applyFont="1" applyAlignment="1">
      <alignment/>
    </xf>
    <xf numFmtId="0" fontId="2" fillId="0" borderId="11" xfId="0" applyFont="1" applyBorder="1" applyAlignment="1" applyProtection="1">
      <alignment horizontal="center"/>
      <protection hidden="1"/>
    </xf>
    <xf numFmtId="0" fontId="0" fillId="0" borderId="0" xfId="0" applyAlignment="1">
      <alignment/>
    </xf>
    <xf numFmtId="0" fontId="0" fillId="0" borderId="0" xfId="0" applyAlignment="1">
      <alignment/>
    </xf>
    <xf numFmtId="0" fontId="0" fillId="0" borderId="0" xfId="0" applyBorder="1" applyAlignment="1">
      <alignment/>
    </xf>
    <xf numFmtId="0" fontId="17" fillId="0" borderId="0" xfId="0" applyFont="1" applyBorder="1" applyAlignment="1" applyProtection="1">
      <alignment vertical="top" wrapText="1"/>
      <protection hidden="1"/>
    </xf>
    <xf numFmtId="0" fontId="3" fillId="0" borderId="0" xfId="0" applyFont="1" applyAlignment="1">
      <alignment horizontal="center"/>
    </xf>
    <xf numFmtId="0" fontId="0" fillId="0" borderId="0" xfId="0" applyAlignment="1">
      <alignment/>
    </xf>
    <xf numFmtId="0" fontId="0" fillId="0" borderId="0" xfId="0" applyAlignment="1">
      <alignment/>
    </xf>
    <xf numFmtId="0" fontId="18" fillId="0" borderId="0" xfId="0" applyFont="1" applyFill="1" applyBorder="1" applyAlignment="1">
      <alignment vertical="top" wrapText="1"/>
    </xf>
    <xf numFmtId="0" fontId="2" fillId="0" borderId="0" xfId="0" applyFont="1" applyAlignment="1">
      <alignment horizontal="center"/>
    </xf>
    <xf numFmtId="0" fontId="2" fillId="0" borderId="0" xfId="0" applyFont="1" applyAlignment="1">
      <alignment/>
    </xf>
    <xf numFmtId="0" fontId="0" fillId="0" borderId="0" xfId="0" applyFont="1" applyAlignment="1">
      <alignment horizontal="center"/>
    </xf>
    <xf numFmtId="0" fontId="3" fillId="0" borderId="0" xfId="0" applyFont="1" applyAlignment="1">
      <alignment horizontal="justify"/>
    </xf>
    <xf numFmtId="0" fontId="2" fillId="0" borderId="12" xfId="0" applyFont="1" applyBorder="1" applyAlignment="1">
      <alignment horizontal="justify" vertical="top" wrapText="1"/>
    </xf>
    <xf numFmtId="0" fontId="2" fillId="0" borderId="0" xfId="0" applyFont="1" applyBorder="1" applyAlignment="1">
      <alignment horizontal="justify" vertical="top" wrapText="1"/>
    </xf>
    <xf numFmtId="0" fontId="3" fillId="0" borderId="0" xfId="0" applyFont="1" applyAlignment="1">
      <alignment horizontal="center"/>
    </xf>
    <xf numFmtId="49" fontId="3" fillId="0" borderId="13" xfId="0" applyNumberFormat="1" applyFont="1" applyBorder="1" applyAlignment="1">
      <alignment horizontal="center" vertical="top" wrapText="1"/>
    </xf>
    <xf numFmtId="0" fontId="0" fillId="0" borderId="14" xfId="0" applyFont="1" applyBorder="1" applyAlignment="1">
      <alignment horizontal="center" vertical="center" wrapText="1"/>
    </xf>
    <xf numFmtId="0" fontId="3" fillId="0" borderId="12"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vertical="top" wrapText="1"/>
    </xf>
    <xf numFmtId="0" fontId="2" fillId="33" borderId="13" xfId="0" applyFont="1" applyFill="1" applyBorder="1" applyAlignment="1" applyProtection="1">
      <alignment horizontal="center" vertical="top" wrapText="1"/>
      <protection locked="0"/>
    </xf>
    <xf numFmtId="0" fontId="3" fillId="0" borderId="17" xfId="0" applyFont="1" applyBorder="1" applyAlignment="1">
      <alignment vertical="top" wrapText="1"/>
    </xf>
    <xf numFmtId="0" fontId="3" fillId="0" borderId="15" xfId="0" applyFont="1" applyBorder="1" applyAlignment="1">
      <alignment vertical="top" wrapText="1"/>
    </xf>
    <xf numFmtId="0" fontId="2" fillId="33" borderId="13" xfId="0" applyFont="1" applyFill="1" applyBorder="1" applyAlignment="1" applyProtection="1">
      <alignment horizontal="center" vertical="top" wrapText="1"/>
      <protection locked="0"/>
    </xf>
    <xf numFmtId="0" fontId="3" fillId="0" borderId="13" xfId="0" applyFont="1" applyBorder="1" applyAlignment="1">
      <alignment horizontal="center" vertical="top" wrapText="1"/>
    </xf>
    <xf numFmtId="0" fontId="2" fillId="0" borderId="0" xfId="0" applyFont="1" applyAlignment="1">
      <alignment vertical="top"/>
    </xf>
    <xf numFmtId="0" fontId="2" fillId="33" borderId="13" xfId="0" applyFont="1" applyFill="1" applyBorder="1" applyAlignment="1" applyProtection="1">
      <alignment horizontal="center" vertical="center" wrapText="1"/>
      <protection locked="0"/>
    </xf>
    <xf numFmtId="0" fontId="0" fillId="0" borderId="0" xfId="0" applyAlignment="1">
      <alignment/>
    </xf>
    <xf numFmtId="165" fontId="2" fillId="0" borderId="16" xfId="0" applyNumberFormat="1" applyFont="1" applyBorder="1" applyAlignment="1" applyProtection="1">
      <alignment horizontal="center" vertical="center"/>
      <protection hidden="1"/>
    </xf>
    <xf numFmtId="165" fontId="2" fillId="0" borderId="18" xfId="0" applyNumberFormat="1" applyFont="1" applyBorder="1" applyAlignment="1" applyProtection="1">
      <alignment horizontal="center" vertical="center"/>
      <protection hidden="1"/>
    </xf>
    <xf numFmtId="165" fontId="2" fillId="0" borderId="13" xfId="0" applyNumberFormat="1" applyFont="1" applyBorder="1" applyAlignment="1" applyProtection="1">
      <alignment horizontal="center" vertical="center"/>
      <protection hidden="1"/>
    </xf>
    <xf numFmtId="0" fontId="7" fillId="0" borderId="13" xfId="0" applyFont="1" applyBorder="1" applyAlignment="1">
      <alignment horizontal="center" vertical="top" wrapText="1"/>
    </xf>
    <xf numFmtId="2" fontId="2" fillId="0" borderId="19" xfId="0" applyNumberFormat="1" applyFont="1" applyBorder="1" applyAlignment="1" applyProtection="1">
      <alignment vertical="center" wrapText="1"/>
      <protection hidden="1"/>
    </xf>
    <xf numFmtId="2" fontId="2" fillId="0" borderId="0" xfId="0" applyNumberFormat="1" applyFont="1" applyBorder="1" applyAlignment="1" applyProtection="1">
      <alignment vertical="center" wrapText="1"/>
      <protection hidden="1"/>
    </xf>
    <xf numFmtId="0" fontId="7" fillId="0" borderId="13" xfId="0" applyFont="1" applyBorder="1" applyAlignment="1">
      <alignment horizontal="center" vertical="center" wrapText="1"/>
    </xf>
    <xf numFmtId="0" fontId="0" fillId="0" borderId="13" xfId="0" applyNumberFormat="1" applyFill="1" applyBorder="1" applyAlignment="1" applyProtection="1">
      <alignment horizontal="center" vertical="center" wrapText="1"/>
      <protection hidden="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2" fillId="34" borderId="11" xfId="0" applyFont="1" applyFill="1" applyBorder="1" applyAlignment="1" applyProtection="1">
      <alignment horizontal="center"/>
      <protection hidden="1"/>
    </xf>
    <xf numFmtId="0" fontId="2" fillId="0" borderId="13" xfId="0" applyFont="1" applyBorder="1" applyAlignment="1">
      <alignment horizontal="center" vertical="center" wrapText="1"/>
    </xf>
    <xf numFmtId="0" fontId="3" fillId="35" borderId="13" xfId="0" applyFont="1" applyFill="1" applyBorder="1" applyAlignment="1" applyProtection="1">
      <alignment horizontal="center" vertical="center" wrapText="1"/>
      <protection locked="0"/>
    </xf>
    <xf numFmtId="0" fontId="3" fillId="35" borderId="17" xfId="0" applyFont="1" applyFill="1" applyBorder="1" applyAlignment="1" applyProtection="1">
      <alignment horizontal="center" vertical="center" wrapText="1"/>
      <protection locked="0"/>
    </xf>
    <xf numFmtId="0" fontId="3" fillId="35" borderId="18" xfId="0" applyFont="1" applyFill="1" applyBorder="1" applyAlignment="1" applyProtection="1">
      <alignment horizontal="center" vertical="center" wrapText="1"/>
      <protection locked="0"/>
    </xf>
    <xf numFmtId="1" fontId="2" fillId="35" borderId="13" xfId="0" applyNumberFormat="1" applyFont="1" applyFill="1" applyBorder="1" applyAlignment="1" applyProtection="1">
      <alignment horizontal="center" vertical="top" wrapText="1"/>
      <protection locked="0"/>
    </xf>
    <xf numFmtId="0" fontId="2" fillId="35" borderId="13" xfId="0" applyFont="1" applyFill="1" applyBorder="1" applyAlignment="1" applyProtection="1">
      <alignment horizontal="center" vertical="center" wrapText="1"/>
      <protection locked="0"/>
    </xf>
    <xf numFmtId="0" fontId="2" fillId="35" borderId="13"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xf>
    <xf numFmtId="0" fontId="2" fillId="34" borderId="13" xfId="0" applyNumberFormat="1" applyFont="1" applyFill="1" applyBorder="1" applyAlignment="1" applyProtection="1">
      <alignment horizontal="center" vertical="top" wrapText="1"/>
      <protection/>
    </xf>
    <xf numFmtId="0" fontId="2" fillId="34" borderId="13" xfId="0" applyNumberFormat="1" applyFont="1" applyFill="1" applyBorder="1" applyAlignment="1" applyProtection="1">
      <alignment horizontal="center" vertical="center" wrapText="1"/>
      <protection/>
    </xf>
    <xf numFmtId="0" fontId="7" fillId="0" borderId="13"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top" wrapText="1"/>
    </xf>
    <xf numFmtId="0" fontId="2" fillId="0" borderId="20" xfId="0" applyFont="1" applyBorder="1" applyAlignment="1">
      <alignment horizontal="center" vertical="top" wrapText="1"/>
    </xf>
    <xf numFmtId="0" fontId="2" fillId="0" borderId="14" xfId="0" applyFont="1" applyBorder="1" applyAlignment="1">
      <alignment horizontal="center" vertical="center" wrapText="1"/>
    </xf>
    <xf numFmtId="165" fontId="2" fillId="35" borderId="13" xfId="0" applyNumberFormat="1" applyFont="1" applyFill="1" applyBorder="1" applyAlignment="1" applyProtection="1">
      <alignment horizontal="center" vertical="top" wrapText="1"/>
      <protection locked="0"/>
    </xf>
    <xf numFmtId="165" fontId="2" fillId="33" borderId="13" xfId="0" applyNumberFormat="1" applyFont="1" applyFill="1" applyBorder="1" applyAlignment="1" applyProtection="1">
      <alignment horizontal="center" vertical="center" wrapText="1"/>
      <protection locked="0"/>
    </xf>
    <xf numFmtId="0" fontId="3" fillId="0" borderId="13" xfId="0" applyFont="1" applyBorder="1" applyAlignment="1">
      <alignment horizontal="justify" vertical="top" wrapText="1"/>
    </xf>
    <xf numFmtId="0" fontId="7" fillId="0" borderId="14" xfId="0" applyFont="1" applyBorder="1" applyAlignment="1">
      <alignment horizontal="center" vertical="center" wrapText="1"/>
    </xf>
    <xf numFmtId="49" fontId="3" fillId="0" borderId="14" xfId="0" applyNumberFormat="1" applyFont="1" applyBorder="1" applyAlignment="1">
      <alignment horizontal="center" vertical="top" wrapText="1"/>
    </xf>
    <xf numFmtId="0" fontId="3" fillId="34" borderId="19" xfId="0" applyFont="1" applyFill="1" applyBorder="1" applyAlignment="1">
      <alignment vertical="top"/>
    </xf>
    <xf numFmtId="0" fontId="3" fillId="34" borderId="19" xfId="0" applyFont="1" applyFill="1" applyBorder="1" applyAlignment="1">
      <alignment horizontal="left" vertical="top"/>
    </xf>
    <xf numFmtId="0" fontId="0" fillId="33" borderId="13" xfId="0" applyFont="1" applyFill="1" applyBorder="1" applyAlignment="1" applyProtection="1">
      <alignment horizontal="center" vertical="center"/>
      <protection locked="0"/>
    </xf>
    <xf numFmtId="0" fontId="0" fillId="35" borderId="19" xfId="0" applyFill="1" applyBorder="1" applyAlignment="1" applyProtection="1">
      <alignment horizontal="center" vertical="center" wrapText="1"/>
      <protection locked="0"/>
    </xf>
    <xf numFmtId="0" fontId="3" fillId="0" borderId="21" xfId="0" applyFont="1" applyBorder="1" applyAlignment="1">
      <alignment vertical="center" wrapText="1"/>
    </xf>
    <xf numFmtId="0" fontId="3" fillId="0" borderId="13" xfId="0" applyFont="1" applyBorder="1" applyAlignment="1" applyProtection="1">
      <alignment horizontal="center" vertical="center" wrapText="1"/>
      <protection/>
    </xf>
    <xf numFmtId="0" fontId="3" fillId="0" borderId="13" xfId="0" applyFont="1" applyBorder="1" applyAlignment="1">
      <alignment horizontal="center" vertical="center" wrapText="1"/>
    </xf>
    <xf numFmtId="0" fontId="2" fillId="34" borderId="18" xfId="0" applyNumberFormat="1" applyFont="1" applyFill="1" applyBorder="1" applyAlignment="1" applyProtection="1">
      <alignment horizontal="center" vertical="top" wrapText="1"/>
      <protection/>
    </xf>
    <xf numFmtId="0" fontId="2" fillId="33" borderId="18" xfId="0" applyFont="1" applyFill="1" applyBorder="1" applyAlignment="1" applyProtection="1">
      <alignment horizontal="center" vertical="center" wrapText="1"/>
      <protection locked="0"/>
    </xf>
    <xf numFmtId="0" fontId="3" fillId="35" borderId="16" xfId="0" applyFont="1" applyFill="1" applyBorder="1" applyAlignment="1" applyProtection="1">
      <alignment horizontal="center" vertical="center" wrapText="1"/>
      <protection locked="0"/>
    </xf>
    <xf numFmtId="0" fontId="3" fillId="0" borderId="22" xfId="0" applyFont="1" applyBorder="1" applyAlignment="1">
      <alignment horizontal="center" vertical="top" wrapText="1"/>
    </xf>
    <xf numFmtId="49" fontId="3" fillId="0" borderId="23" xfId="0" applyNumberFormat="1" applyFont="1" applyBorder="1" applyAlignment="1">
      <alignment horizontal="center" vertical="top" wrapText="1"/>
    </xf>
    <xf numFmtId="0" fontId="2" fillId="34" borderId="13" xfId="0" applyFont="1" applyFill="1" applyBorder="1" applyAlignment="1" applyProtection="1">
      <alignment/>
      <protection/>
    </xf>
    <xf numFmtId="0" fontId="2" fillId="0" borderId="13" xfId="0" applyNumberFormat="1" applyFont="1" applyFill="1" applyBorder="1" applyAlignment="1" applyProtection="1">
      <alignment vertical="center"/>
      <protection/>
    </xf>
    <xf numFmtId="0" fontId="2" fillId="0" borderId="13" xfId="0" applyFont="1" applyFill="1" applyBorder="1" applyAlignment="1" applyProtection="1">
      <alignment horizontal="center"/>
      <protection/>
    </xf>
    <xf numFmtId="1" fontId="2" fillId="35" borderId="20" xfId="0" applyNumberFormat="1" applyFont="1" applyFill="1" applyBorder="1" applyAlignment="1" applyProtection="1">
      <alignment horizontal="center" vertical="top" wrapText="1"/>
      <protection locked="0"/>
    </xf>
    <xf numFmtId="4" fontId="7" fillId="0" borderId="13" xfId="0" applyNumberFormat="1" applyFont="1" applyFill="1" applyBorder="1" applyAlignment="1" applyProtection="1">
      <alignment horizontal="center" vertical="top" wrapText="1"/>
      <protection hidden="1"/>
    </xf>
    <xf numFmtId="4" fontId="2" fillId="35" borderId="13" xfId="0" applyNumberFormat="1" applyFont="1" applyFill="1" applyBorder="1" applyAlignment="1" applyProtection="1">
      <alignment horizontal="center" vertical="center" wrapText="1"/>
      <protection locked="0"/>
    </xf>
    <xf numFmtId="4" fontId="2" fillId="35" borderId="18" xfId="0" applyNumberFormat="1" applyFont="1" applyFill="1" applyBorder="1" applyAlignment="1" applyProtection="1">
      <alignment horizontal="center" vertical="center" wrapText="1"/>
      <protection locked="0"/>
    </xf>
    <xf numFmtId="49" fontId="0" fillId="0" borderId="0" xfId="0" applyNumberFormat="1" applyFont="1" applyAlignment="1">
      <alignment/>
    </xf>
    <xf numFmtId="0" fontId="2" fillId="34" borderId="18" xfId="0" applyNumberFormat="1" applyFont="1" applyFill="1" applyBorder="1" applyAlignment="1" applyProtection="1">
      <alignment horizontal="center" vertical="center" wrapText="1"/>
      <protection/>
    </xf>
    <xf numFmtId="0" fontId="2" fillId="34" borderId="20" xfId="0" applyNumberFormat="1" applyFont="1" applyFill="1" applyBorder="1" applyAlignment="1" applyProtection="1">
      <alignment horizontal="center" vertical="center" wrapText="1"/>
      <protection/>
    </xf>
    <xf numFmtId="0" fontId="3" fillId="0" borderId="0" xfId="0" applyFont="1" applyAlignment="1">
      <alignment/>
    </xf>
    <xf numFmtId="0" fontId="7" fillId="0" borderId="0" xfId="0" applyFont="1" applyAlignment="1">
      <alignment horizontal="left" vertical="center" indent="8"/>
    </xf>
    <xf numFmtId="0" fontId="2" fillId="0" borderId="0" xfId="0" applyFont="1" applyAlignment="1">
      <alignment horizontal="left" vertical="center"/>
    </xf>
    <xf numFmtId="0" fontId="3" fillId="0" borderId="23" xfId="0" applyFont="1" applyBorder="1" applyAlignment="1">
      <alignment horizontal="center" vertical="top" wrapText="1"/>
    </xf>
    <xf numFmtId="0" fontId="3"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center" vertical="top"/>
    </xf>
    <xf numFmtId="0" fontId="7" fillId="0" borderId="0" xfId="0" applyFont="1" applyAlignment="1">
      <alignment horizontal="center" vertical="top"/>
    </xf>
    <xf numFmtId="0" fontId="3" fillId="0" borderId="0" xfId="0" applyFont="1" applyAlignment="1">
      <alignment horizontal="center" vertical="top"/>
    </xf>
    <xf numFmtId="0" fontId="2" fillId="0" borderId="13" xfId="0" applyFont="1" applyBorder="1" applyAlignment="1">
      <alignment horizontal="center" vertical="center"/>
    </xf>
    <xf numFmtId="0" fontId="3" fillId="0" borderId="0" xfId="0" applyFont="1" applyAlignment="1">
      <alignment wrapText="1"/>
    </xf>
    <xf numFmtId="0" fontId="2" fillId="0" borderId="20" xfId="0" applyFont="1" applyBorder="1" applyAlignment="1">
      <alignment horizontal="center" vertical="top" wrapText="1"/>
    </xf>
    <xf numFmtId="0" fontId="3" fillId="0" borderId="0" xfId="0" applyFont="1" applyAlignment="1">
      <alignment/>
    </xf>
    <xf numFmtId="0" fontId="2" fillId="0" borderId="13" xfId="0" applyFont="1" applyBorder="1" applyAlignment="1">
      <alignment horizontal="center" vertical="top" wrapText="1"/>
    </xf>
    <xf numFmtId="0" fontId="2" fillId="0" borderId="0" xfId="0" applyFont="1" applyAlignment="1">
      <alignment/>
    </xf>
    <xf numFmtId="4" fontId="2" fillId="35" borderId="13" xfId="0" applyNumberFormat="1" applyFont="1" applyFill="1" applyBorder="1" applyAlignment="1" applyProtection="1">
      <alignment horizontal="center" vertical="center" wrapText="1"/>
      <protection locked="0"/>
    </xf>
    <xf numFmtId="4" fontId="2" fillId="35" borderId="18" xfId="0" applyNumberFormat="1" applyFont="1" applyFill="1" applyBorder="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justify"/>
    </xf>
    <xf numFmtId="0" fontId="2" fillId="0" borderId="0" xfId="0" applyFont="1" applyAlignment="1">
      <alignment horizontal="center"/>
    </xf>
    <xf numFmtId="0" fontId="0" fillId="0" borderId="0" xfId="0" applyAlignment="1">
      <alignment horizontal="center" vertical="top" wrapText="1"/>
    </xf>
    <xf numFmtId="0" fontId="2" fillId="0" borderId="20" xfId="0" applyFont="1" applyBorder="1" applyAlignment="1">
      <alignment horizontal="center" vertical="top" wrapText="1"/>
    </xf>
    <xf numFmtId="0" fontId="2" fillId="0" borderId="14" xfId="0" applyFont="1" applyBorder="1" applyAlignment="1">
      <alignment horizontal="center" vertical="center" wrapText="1"/>
    </xf>
    <xf numFmtId="0" fontId="2" fillId="0" borderId="0" xfId="0" applyFont="1" applyAlignment="1">
      <alignment/>
    </xf>
    <xf numFmtId="0" fontId="3" fillId="0" borderId="0" xfId="0" applyFont="1" applyAlignment="1">
      <alignment horizontal="center"/>
    </xf>
    <xf numFmtId="0" fontId="0" fillId="0" borderId="0" xfId="0" applyAlignment="1">
      <alignment/>
    </xf>
    <xf numFmtId="166" fontId="2" fillId="33" borderId="10" xfId="0" applyNumberFormat="1" applyFont="1" applyFill="1" applyBorder="1" applyAlignment="1" applyProtection="1">
      <alignment horizontal="center"/>
      <protection locked="0"/>
    </xf>
    <xf numFmtId="166" fontId="0" fillId="33" borderId="10" xfId="0" applyNumberFormat="1" applyFill="1" applyBorder="1" applyAlignment="1" applyProtection="1">
      <alignment/>
      <protection locked="0"/>
    </xf>
    <xf numFmtId="0" fontId="3" fillId="0" borderId="0" xfId="0" applyFont="1" applyAlignment="1">
      <alignment horizontal="justify"/>
    </xf>
    <xf numFmtId="49" fontId="2" fillId="33" borderId="10" xfId="0" applyNumberFormat="1" applyFont="1" applyFill="1" applyBorder="1" applyAlignment="1" applyProtection="1">
      <alignment horizontal="center"/>
      <protection locked="0"/>
    </xf>
    <xf numFmtId="49" fontId="0" fillId="33" borderId="10" xfId="0" applyNumberFormat="1" applyFill="1" applyBorder="1" applyAlignment="1" applyProtection="1">
      <alignment/>
      <protection locked="0"/>
    </xf>
    <xf numFmtId="0" fontId="3" fillId="0" borderId="24" xfId="0" applyFont="1" applyBorder="1" applyAlignment="1" applyProtection="1">
      <alignment horizontal="left" vertical="top" wrapText="1" indent="1"/>
      <protection/>
    </xf>
    <xf numFmtId="0" fontId="0" fillId="0" borderId="24" xfId="0" applyBorder="1" applyAlignment="1" applyProtection="1">
      <alignment horizontal="left" indent="1"/>
      <protection/>
    </xf>
    <xf numFmtId="0" fontId="0" fillId="0" borderId="19" xfId="0" applyBorder="1" applyAlignment="1" applyProtection="1">
      <alignment horizontal="left" indent="1"/>
      <protection/>
    </xf>
    <xf numFmtId="0" fontId="3" fillId="0" borderId="14" xfId="0" applyFont="1" applyBorder="1" applyAlignment="1">
      <alignment horizontal="left" vertical="top" wrapText="1" indent="1"/>
    </xf>
    <xf numFmtId="0" fontId="0" fillId="0" borderId="24" xfId="0" applyBorder="1" applyAlignment="1">
      <alignment horizontal="left" wrapText="1" indent="1"/>
    </xf>
    <xf numFmtId="0" fontId="0" fillId="0" borderId="19" xfId="0" applyBorder="1" applyAlignment="1">
      <alignment horizontal="left" wrapText="1" indent="1"/>
    </xf>
    <xf numFmtId="0" fontId="2" fillId="33" borderId="14" xfId="0" applyFont="1" applyFill="1" applyBorder="1" applyAlignment="1" applyProtection="1">
      <alignment horizontal="left" vertical="top" wrapText="1"/>
      <protection locked="0"/>
    </xf>
    <xf numFmtId="0" fontId="2" fillId="33" borderId="24" xfId="0" applyFont="1" applyFill="1" applyBorder="1" applyAlignment="1" applyProtection="1">
      <alignment horizontal="left" vertical="top" wrapText="1"/>
      <protection locked="0"/>
    </xf>
    <xf numFmtId="0" fontId="2" fillId="33" borderId="19" xfId="0" applyFont="1" applyFill="1" applyBorder="1" applyAlignment="1" applyProtection="1">
      <alignment horizontal="left" vertical="top" wrapText="1"/>
      <protection locked="0"/>
    </xf>
    <xf numFmtId="0" fontId="3" fillId="0" borderId="14" xfId="0" applyFont="1" applyBorder="1" applyAlignment="1" applyProtection="1">
      <alignment horizontal="left" vertical="top" wrapText="1" indent="1"/>
      <protection/>
    </xf>
    <xf numFmtId="0" fontId="0" fillId="0" borderId="24" xfId="0" applyBorder="1" applyAlignment="1" applyProtection="1">
      <alignment horizontal="left" wrapText="1" indent="1"/>
      <protection/>
    </xf>
    <xf numFmtId="0" fontId="0" fillId="0" borderId="19" xfId="0" applyBorder="1" applyAlignment="1" applyProtection="1">
      <alignment horizontal="left" wrapText="1" indent="1"/>
      <protection/>
    </xf>
    <xf numFmtId="0" fontId="3" fillId="0" borderId="24" xfId="0" applyFont="1" applyBorder="1" applyAlignment="1">
      <alignment horizontal="left" wrapText="1" indent="1"/>
    </xf>
    <xf numFmtId="0" fontId="3" fillId="0" borderId="19" xfId="0" applyFont="1" applyBorder="1" applyAlignment="1">
      <alignment horizontal="left" wrapText="1" indent="1"/>
    </xf>
    <xf numFmtId="0" fontId="3" fillId="0" borderId="13" xfId="0" applyFont="1" applyBorder="1" applyAlignment="1">
      <alignment horizontal="justify" vertical="top" wrapText="1"/>
    </xf>
    <xf numFmtId="0" fontId="2" fillId="0" borderId="25" xfId="0" applyFont="1" applyBorder="1" applyAlignment="1" applyProtection="1">
      <alignment horizontal="left" vertical="top" wrapText="1" indent="1"/>
      <protection/>
    </xf>
    <xf numFmtId="0" fontId="0" fillId="0" borderId="10" xfId="0" applyBorder="1" applyAlignment="1" applyProtection="1">
      <alignment horizontal="left" vertical="top" wrapText="1" indent="1"/>
      <protection/>
    </xf>
    <xf numFmtId="0" fontId="2" fillId="34" borderId="22"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wrapText="1"/>
      <protection/>
    </xf>
    <xf numFmtId="0" fontId="2" fillId="0" borderId="26" xfId="0" applyFont="1" applyBorder="1" applyAlignment="1">
      <alignment horizontal="left" vertical="top" wrapText="1" indent="1"/>
    </xf>
    <xf numFmtId="0" fontId="0" fillId="0" borderId="12" xfId="0" applyBorder="1" applyAlignment="1">
      <alignment horizontal="left" vertical="top" wrapText="1" indent="1"/>
    </xf>
    <xf numFmtId="0" fontId="2" fillId="0" borderId="14" xfId="0" applyFont="1" applyBorder="1" applyAlignment="1">
      <alignment horizontal="left" vertical="top" wrapText="1" indent="1"/>
    </xf>
    <xf numFmtId="0" fontId="0" fillId="0" borderId="24" xfId="0" applyBorder="1" applyAlignment="1">
      <alignment horizontal="left" vertical="top" wrapText="1" indent="1"/>
    </xf>
    <xf numFmtId="0" fontId="7" fillId="0" borderId="26" xfId="0" applyFont="1" applyBorder="1" applyAlignment="1">
      <alignment horizontal="left" vertical="top" wrapText="1" indent="1"/>
    </xf>
    <xf numFmtId="0" fontId="7" fillId="0" borderId="12" xfId="0" applyFont="1" applyBorder="1" applyAlignment="1">
      <alignment horizontal="left" vertical="top" wrapText="1" indent="1"/>
    </xf>
    <xf numFmtId="0" fontId="7" fillId="0" borderId="15" xfId="0" applyFont="1" applyBorder="1" applyAlignment="1">
      <alignment horizontal="left" vertical="top" wrapText="1" indent="1"/>
    </xf>
    <xf numFmtId="0" fontId="7" fillId="0" borderId="22"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25" xfId="0" applyFont="1" applyBorder="1" applyAlignment="1">
      <alignment horizontal="left" vertical="top" wrapText="1" indent="1"/>
    </xf>
    <xf numFmtId="0" fontId="7" fillId="0" borderId="10" xfId="0" applyFont="1" applyBorder="1" applyAlignment="1">
      <alignment horizontal="left" vertical="top" wrapText="1" indent="1"/>
    </xf>
    <xf numFmtId="0" fontId="7" fillId="0" borderId="16" xfId="0" applyFont="1" applyBorder="1" applyAlignment="1">
      <alignment horizontal="left" vertical="top" wrapText="1" indent="1"/>
    </xf>
    <xf numFmtId="0" fontId="2" fillId="34" borderId="14" xfId="0" applyNumberFormat="1" applyFont="1" applyFill="1" applyBorder="1" applyAlignment="1" applyProtection="1">
      <alignment horizontal="center" vertical="top" wrapText="1"/>
      <protection locked="0"/>
    </xf>
    <xf numFmtId="0" fontId="2" fillId="34" borderId="19" xfId="0" applyNumberFormat="1" applyFont="1" applyFill="1" applyBorder="1" applyAlignment="1" applyProtection="1">
      <alignment horizontal="center" vertical="top" wrapText="1"/>
      <protection locked="0"/>
    </xf>
    <xf numFmtId="0" fontId="2" fillId="33" borderId="14" xfId="0" applyNumberFormat="1" applyFont="1" applyFill="1" applyBorder="1" applyAlignment="1" applyProtection="1">
      <alignment horizontal="center" vertical="center" wrapText="1"/>
      <protection locked="0"/>
    </xf>
    <xf numFmtId="0" fontId="2" fillId="33" borderId="24" xfId="0" applyNumberFormat="1" applyFont="1" applyFill="1" applyBorder="1" applyAlignment="1" applyProtection="1">
      <alignment horizontal="center" vertical="center" wrapText="1"/>
      <protection locked="0"/>
    </xf>
    <xf numFmtId="0" fontId="2" fillId="33" borderId="19" xfId="0" applyNumberFormat="1" applyFont="1" applyFill="1" applyBorder="1" applyAlignment="1" applyProtection="1">
      <alignment horizontal="center" vertical="center" wrapText="1"/>
      <protection locked="0"/>
    </xf>
    <xf numFmtId="0" fontId="3" fillId="0" borderId="26" xfId="0" applyFont="1" applyBorder="1" applyAlignment="1">
      <alignment horizontal="left" vertical="top" wrapText="1"/>
    </xf>
    <xf numFmtId="0" fontId="3" fillId="0" borderId="15" xfId="0" applyFont="1" applyBorder="1" applyAlignment="1">
      <alignment horizontal="left" vertical="top" wrapText="1"/>
    </xf>
    <xf numFmtId="0" fontId="3" fillId="0" borderId="22" xfId="0" applyFont="1" applyBorder="1" applyAlignment="1">
      <alignment horizontal="left" vertical="top" wrapText="1"/>
    </xf>
    <xf numFmtId="0" fontId="3" fillId="0" borderId="17" xfId="0" applyFont="1" applyBorder="1" applyAlignment="1">
      <alignment horizontal="left" vertical="top" wrapText="1"/>
    </xf>
    <xf numFmtId="0" fontId="3" fillId="0" borderId="25" xfId="0" applyFont="1" applyBorder="1" applyAlignment="1">
      <alignment horizontal="left" vertical="top" wrapText="1"/>
    </xf>
    <xf numFmtId="0" fontId="3" fillId="0" borderId="16" xfId="0" applyFont="1" applyBorder="1" applyAlignment="1">
      <alignment horizontal="left" vertical="top" wrapText="1"/>
    </xf>
    <xf numFmtId="0" fontId="2" fillId="35" borderId="14" xfId="0" applyNumberFormat="1" applyFont="1" applyFill="1" applyBorder="1" applyAlignment="1" applyProtection="1">
      <alignment horizontal="center" vertical="center" wrapText="1"/>
      <protection locked="0"/>
    </xf>
    <xf numFmtId="0" fontId="2" fillId="35" borderId="24" xfId="0" applyNumberFormat="1" applyFont="1" applyFill="1" applyBorder="1" applyAlignment="1" applyProtection="1">
      <alignment horizontal="center" vertical="center" wrapText="1"/>
      <protection locked="0"/>
    </xf>
    <xf numFmtId="0" fontId="2" fillId="35" borderId="19" xfId="0" applyNumberFormat="1" applyFont="1" applyFill="1" applyBorder="1" applyAlignment="1" applyProtection="1">
      <alignment horizontal="center" vertical="center" wrapText="1"/>
      <protection locked="0"/>
    </xf>
    <xf numFmtId="0" fontId="2" fillId="35" borderId="10" xfId="0" applyNumberFormat="1" applyFont="1" applyFill="1" applyBorder="1" applyAlignment="1" applyProtection="1">
      <alignment horizontal="center" vertical="center" wrapText="1"/>
      <protection locked="0"/>
    </xf>
    <xf numFmtId="0" fontId="2" fillId="35" borderId="16" xfId="0" applyNumberFormat="1" applyFont="1" applyFill="1" applyBorder="1" applyAlignment="1" applyProtection="1">
      <alignment horizontal="center" vertical="center" wrapText="1"/>
      <protection locked="0"/>
    </xf>
    <xf numFmtId="0" fontId="16" fillId="0" borderId="0" xfId="0" applyFont="1" applyAlignment="1" applyProtection="1">
      <alignment wrapText="1"/>
      <protection hidden="1"/>
    </xf>
    <xf numFmtId="0" fontId="0" fillId="0" borderId="0" xfId="0" applyAlignment="1">
      <alignment/>
    </xf>
    <xf numFmtId="0" fontId="2" fillId="0" borderId="24" xfId="0" applyFont="1" applyBorder="1" applyAlignment="1">
      <alignment horizontal="center" vertical="top" wrapText="1"/>
    </xf>
    <xf numFmtId="0" fontId="2" fillId="0" borderId="19" xfId="0" applyFont="1" applyBorder="1" applyAlignment="1">
      <alignment horizontal="center" vertical="top" wrapText="1"/>
    </xf>
    <xf numFmtId="4" fontId="2" fillId="33" borderId="14" xfId="0" applyNumberFormat="1" applyFont="1" applyFill="1" applyBorder="1" applyAlignment="1" applyProtection="1">
      <alignment horizontal="center" vertical="center" wrapText="1"/>
      <protection locked="0"/>
    </xf>
    <xf numFmtId="4" fontId="2" fillId="33" borderId="24" xfId="0" applyNumberFormat="1" applyFont="1" applyFill="1" applyBorder="1" applyAlignment="1" applyProtection="1">
      <alignment horizontal="center" vertical="center" wrapText="1"/>
      <protection locked="0"/>
    </xf>
    <xf numFmtId="4" fontId="2" fillId="33" borderId="19" xfId="0" applyNumberFormat="1" applyFont="1" applyFill="1" applyBorder="1" applyAlignment="1" applyProtection="1">
      <alignment horizontal="center" vertical="center" wrapText="1"/>
      <protection locked="0"/>
    </xf>
    <xf numFmtId="4" fontId="2" fillId="34" borderId="14" xfId="0" applyNumberFormat="1" applyFont="1" applyFill="1" applyBorder="1" applyAlignment="1" applyProtection="1">
      <alignment horizontal="center" vertical="center" wrapText="1"/>
      <protection/>
    </xf>
    <xf numFmtId="4" fontId="2" fillId="34" borderId="24" xfId="0" applyNumberFormat="1" applyFont="1" applyFill="1" applyBorder="1" applyAlignment="1" applyProtection="1">
      <alignment horizontal="center" vertical="center" wrapText="1"/>
      <protection/>
    </xf>
    <xf numFmtId="4" fontId="2" fillId="34" borderId="19" xfId="0" applyNumberFormat="1" applyFont="1" applyFill="1" applyBorder="1" applyAlignment="1" applyProtection="1">
      <alignment horizontal="center" vertical="center" wrapText="1"/>
      <protection/>
    </xf>
    <xf numFmtId="0" fontId="3" fillId="0" borderId="22" xfId="0" applyFont="1" applyBorder="1" applyAlignment="1">
      <alignment horizontal="left" vertical="top" wrapText="1" indent="1"/>
    </xf>
    <xf numFmtId="0" fontId="12" fillId="0" borderId="0" xfId="0" applyFont="1" applyBorder="1" applyAlignment="1">
      <alignment horizontal="left" vertical="top" wrapText="1" indent="1"/>
    </xf>
    <xf numFmtId="0" fontId="2" fillId="33" borderId="0"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3" fillId="0" borderId="24" xfId="0" applyFont="1" applyBorder="1" applyAlignment="1">
      <alignment horizontal="left" vertical="top" wrapText="1" indent="1"/>
    </xf>
    <xf numFmtId="0" fontId="3" fillId="0" borderId="19" xfId="0" applyFont="1" applyBorder="1" applyAlignment="1">
      <alignment horizontal="left" vertical="top" wrapText="1" indent="1"/>
    </xf>
    <xf numFmtId="0" fontId="2" fillId="33" borderId="25"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2" fillId="33" borderId="16" xfId="0" applyFont="1" applyFill="1" applyBorder="1" applyAlignment="1" applyProtection="1">
      <alignment horizontal="left" vertical="top" wrapText="1"/>
      <protection locked="0"/>
    </xf>
    <xf numFmtId="0" fontId="2" fillId="0" borderId="21" xfId="0" applyFont="1" applyBorder="1" applyAlignment="1">
      <alignment horizontal="justify" wrapText="1"/>
    </xf>
    <xf numFmtId="0" fontId="2" fillId="0" borderId="20" xfId="0" applyFont="1" applyBorder="1" applyAlignment="1">
      <alignment horizontal="justify" wrapText="1"/>
    </xf>
    <xf numFmtId="0" fontId="14" fillId="0" borderId="0" xfId="0" applyFont="1" applyAlignment="1" applyProtection="1">
      <alignment wrapText="1"/>
      <protection hidden="1"/>
    </xf>
    <xf numFmtId="0" fontId="0" fillId="0" borderId="0" xfId="0" applyAlignment="1">
      <alignment wrapText="1"/>
    </xf>
    <xf numFmtId="1" fontId="2" fillId="34" borderId="14" xfId="0" applyNumberFormat="1" applyFont="1" applyFill="1" applyBorder="1" applyAlignment="1" applyProtection="1">
      <alignment horizontal="center" vertical="top" wrapText="1"/>
      <protection/>
    </xf>
    <xf numFmtId="1" fontId="0" fillId="34" borderId="24" xfId="0" applyNumberFormat="1" applyFill="1" applyBorder="1" applyAlignment="1" applyProtection="1">
      <alignment horizontal="center" vertical="top" wrapText="1"/>
      <protection/>
    </xf>
    <xf numFmtId="1" fontId="0" fillId="34" borderId="19" xfId="0" applyNumberFormat="1" applyFill="1" applyBorder="1" applyAlignment="1" applyProtection="1">
      <alignment horizontal="center" vertical="top" wrapText="1"/>
      <protection/>
    </xf>
    <xf numFmtId="0" fontId="0" fillId="0" borderId="19" xfId="0" applyBorder="1" applyAlignment="1">
      <alignment horizontal="left" vertical="top" wrapText="1" indent="1"/>
    </xf>
    <xf numFmtId="1" fontId="2" fillId="34" borderId="0" xfId="0" applyNumberFormat="1" applyFont="1" applyFill="1" applyBorder="1" applyAlignment="1" applyProtection="1">
      <alignment horizontal="center" vertical="top" wrapText="1"/>
      <protection/>
    </xf>
    <xf numFmtId="1" fontId="0" fillId="34" borderId="0" xfId="0" applyNumberFormat="1" applyFill="1" applyBorder="1" applyAlignment="1" applyProtection="1">
      <alignment horizontal="center" vertical="top" wrapText="1"/>
      <protection/>
    </xf>
    <xf numFmtId="1" fontId="2" fillId="34" borderId="24" xfId="0" applyNumberFormat="1" applyFont="1" applyFill="1" applyBorder="1" applyAlignment="1" applyProtection="1">
      <alignment horizontal="center" vertical="top" wrapText="1"/>
      <protection/>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18" fillId="0" borderId="0" xfId="0" applyFont="1" applyFill="1" applyBorder="1" applyAlignment="1">
      <alignment horizontal="center" vertical="top" wrapText="1"/>
    </xf>
    <xf numFmtId="0" fontId="9" fillId="0" borderId="26" xfId="0" applyFont="1" applyFill="1" applyBorder="1" applyAlignment="1" applyProtection="1">
      <alignment horizontal="center" vertical="top" wrapText="1"/>
      <protection/>
    </xf>
    <xf numFmtId="0" fontId="9" fillId="0" borderId="12" xfId="0" applyFont="1" applyFill="1" applyBorder="1" applyAlignment="1" applyProtection="1">
      <alignment horizontal="center" vertical="top" wrapText="1"/>
      <protection/>
    </xf>
    <xf numFmtId="0" fontId="9" fillId="0" borderId="15" xfId="0" applyFont="1" applyFill="1" applyBorder="1" applyAlignment="1" applyProtection="1">
      <alignment horizontal="center" vertical="top" wrapText="1"/>
      <protection/>
    </xf>
    <xf numFmtId="0" fontId="9" fillId="0" borderId="25" xfId="0" applyFont="1" applyFill="1" applyBorder="1" applyAlignment="1" applyProtection="1">
      <alignment horizontal="center" vertical="top" wrapText="1"/>
      <protection/>
    </xf>
    <xf numFmtId="0" fontId="9" fillId="0" borderId="10" xfId="0" applyFont="1" applyFill="1" applyBorder="1" applyAlignment="1" applyProtection="1">
      <alignment horizontal="center" vertical="top" wrapText="1"/>
      <protection/>
    </xf>
    <xf numFmtId="0" fontId="9" fillId="0" borderId="16" xfId="0" applyFont="1" applyFill="1" applyBorder="1" applyAlignment="1" applyProtection="1">
      <alignment horizontal="center" vertical="top" wrapText="1"/>
      <protection/>
    </xf>
    <xf numFmtId="0" fontId="2" fillId="34" borderId="24" xfId="0" applyNumberFormat="1" applyFont="1" applyFill="1" applyBorder="1" applyAlignment="1" applyProtection="1">
      <alignment horizontal="center" vertical="top" wrapText="1"/>
      <protection locked="0"/>
    </xf>
    <xf numFmtId="0" fontId="2" fillId="34" borderId="19" xfId="0" applyNumberFormat="1" applyFont="1" applyFill="1" applyBorder="1" applyAlignment="1" applyProtection="1">
      <alignment horizontal="center" vertical="top" wrapText="1"/>
      <protection locked="0"/>
    </xf>
    <xf numFmtId="0" fontId="2" fillId="34" borderId="12" xfId="0" applyNumberFormat="1" applyFont="1" applyFill="1" applyBorder="1" applyAlignment="1" applyProtection="1">
      <alignment horizontal="center" vertical="center" wrapText="1"/>
      <protection locked="0"/>
    </xf>
    <xf numFmtId="0" fontId="2" fillId="34" borderId="15" xfId="0" applyNumberFormat="1" applyFont="1" applyFill="1" applyBorder="1" applyAlignment="1" applyProtection="1">
      <alignment horizontal="center" vertical="center" wrapText="1"/>
      <protection locked="0"/>
    </xf>
    <xf numFmtId="0" fontId="2" fillId="34" borderId="0" xfId="0" applyNumberFormat="1" applyFont="1" applyFill="1" applyBorder="1" applyAlignment="1" applyProtection="1">
      <alignment horizontal="center" vertical="center" wrapText="1"/>
      <protection locked="0"/>
    </xf>
    <xf numFmtId="0" fontId="2" fillId="34" borderId="17" xfId="0" applyNumberFormat="1" applyFont="1" applyFill="1" applyBorder="1" applyAlignment="1" applyProtection="1">
      <alignment horizontal="center" vertical="center" wrapText="1"/>
      <protection locked="0"/>
    </xf>
    <xf numFmtId="0" fontId="2" fillId="34" borderId="0" xfId="0" applyNumberFormat="1" applyFont="1" applyFill="1" applyBorder="1" applyAlignment="1" applyProtection="1">
      <alignment horizontal="center" vertical="top" wrapText="1"/>
      <protection locked="0"/>
    </xf>
    <xf numFmtId="0" fontId="2" fillId="34" borderId="17" xfId="0" applyNumberFormat="1" applyFont="1" applyFill="1" applyBorder="1" applyAlignment="1" applyProtection="1">
      <alignment horizontal="center" vertical="top" wrapText="1"/>
      <protection locked="0"/>
    </xf>
    <xf numFmtId="0" fontId="2" fillId="0" borderId="12" xfId="0" applyFont="1" applyBorder="1" applyAlignment="1">
      <alignment horizontal="left" vertical="top" wrapText="1" indent="1"/>
    </xf>
    <xf numFmtId="0" fontId="2" fillId="0" borderId="15" xfId="0" applyFont="1" applyBorder="1" applyAlignment="1">
      <alignment horizontal="left" vertical="top" wrapText="1" indent="1"/>
    </xf>
    <xf numFmtId="0" fontId="0" fillId="0" borderId="10" xfId="0" applyBorder="1" applyAlignment="1">
      <alignment horizontal="left" vertical="top" wrapText="1" indent="1"/>
    </xf>
    <xf numFmtId="166" fontId="2" fillId="33" borderId="22" xfId="0" applyNumberFormat="1" applyFont="1" applyFill="1" applyBorder="1" applyAlignment="1" applyProtection="1">
      <alignment horizontal="left" vertical="top" wrapText="1"/>
      <protection locked="0"/>
    </xf>
    <xf numFmtId="166" fontId="2" fillId="33" borderId="0" xfId="0" applyNumberFormat="1" applyFont="1" applyFill="1" applyBorder="1" applyAlignment="1" applyProtection="1">
      <alignment horizontal="left" vertical="top" wrapText="1"/>
      <protection locked="0"/>
    </xf>
    <xf numFmtId="166" fontId="2" fillId="33" borderId="17" xfId="0" applyNumberFormat="1" applyFont="1" applyFill="1" applyBorder="1" applyAlignment="1" applyProtection="1">
      <alignment horizontal="left" vertical="top" wrapText="1"/>
      <protection locked="0"/>
    </xf>
    <xf numFmtId="4" fontId="2" fillId="0" borderId="14" xfId="0" applyNumberFormat="1" applyFont="1" applyBorder="1" applyAlignment="1" applyProtection="1">
      <alignment horizontal="center" vertical="center" wrapText="1"/>
      <protection hidden="1"/>
    </xf>
    <xf numFmtId="4" fontId="2" fillId="0" borderId="24" xfId="0" applyNumberFormat="1" applyFont="1" applyBorder="1" applyAlignment="1" applyProtection="1">
      <alignment horizontal="center" vertical="center" wrapText="1"/>
      <protection hidden="1"/>
    </xf>
    <xf numFmtId="4" fontId="2" fillId="0" borderId="19" xfId="0" applyNumberFormat="1" applyFont="1" applyBorder="1" applyAlignment="1" applyProtection="1">
      <alignment horizontal="center" vertical="center" wrapText="1"/>
      <protection hidden="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4" xfId="0" applyFont="1" applyBorder="1" applyAlignment="1">
      <alignment horizontal="center" vertical="top" wrapText="1"/>
    </xf>
    <xf numFmtId="0" fontId="2" fillId="0" borderId="24" xfId="0" applyFont="1" applyBorder="1" applyAlignment="1">
      <alignment horizontal="left" vertical="top" wrapText="1" indent="1"/>
    </xf>
    <xf numFmtId="0" fontId="2" fillId="0" borderId="19" xfId="0" applyFont="1" applyBorder="1" applyAlignment="1">
      <alignment horizontal="left" vertical="top" wrapText="1" indent="1"/>
    </xf>
    <xf numFmtId="0" fontId="2" fillId="0" borderId="14"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19" xfId="0" applyFont="1" applyBorder="1" applyAlignment="1">
      <alignment horizontal="left" vertical="center" wrapText="1" indent="1"/>
    </xf>
    <xf numFmtId="0" fontId="0" fillId="0" borderId="12" xfId="0" applyFont="1" applyBorder="1" applyAlignment="1">
      <alignment horizontal="center"/>
    </xf>
    <xf numFmtId="0" fontId="2" fillId="33" borderId="22" xfId="0" applyFont="1" applyFill="1" applyBorder="1" applyAlignment="1" applyProtection="1">
      <alignment horizontal="left" vertical="top" wrapText="1"/>
      <protection locked="0"/>
    </xf>
    <xf numFmtId="0" fontId="2" fillId="33" borderId="17" xfId="0" applyFont="1" applyFill="1" applyBorder="1" applyAlignment="1" applyProtection="1">
      <alignment horizontal="left" vertical="top" wrapText="1"/>
      <protection locked="0"/>
    </xf>
    <xf numFmtId="0" fontId="7" fillId="0" borderId="18" xfId="0" applyFont="1" applyBorder="1" applyAlignment="1" applyProtection="1">
      <alignment horizontal="center" vertical="top" wrapText="1"/>
      <protection/>
    </xf>
    <xf numFmtId="0" fontId="7" fillId="0" borderId="21" xfId="0" applyFont="1" applyBorder="1" applyAlignment="1" applyProtection="1">
      <alignment horizontal="center" vertical="top" wrapText="1"/>
      <protection/>
    </xf>
    <xf numFmtId="0" fontId="7" fillId="0" borderId="20" xfId="0" applyFont="1" applyBorder="1" applyAlignment="1" applyProtection="1">
      <alignment horizontal="center" vertical="top" wrapText="1"/>
      <protection/>
    </xf>
    <xf numFmtId="0" fontId="7" fillId="0" borderId="26" xfId="0" applyNumberFormat="1" applyFont="1" applyFill="1" applyBorder="1" applyAlignment="1" applyProtection="1">
      <alignment horizontal="left" vertical="top" wrapText="1"/>
      <protection hidden="1"/>
    </xf>
    <xf numFmtId="0" fontId="7" fillId="0" borderId="12" xfId="0" applyNumberFormat="1" applyFont="1" applyFill="1" applyBorder="1" applyAlignment="1" applyProtection="1">
      <alignment horizontal="left" vertical="top" wrapText="1"/>
      <protection hidden="1"/>
    </xf>
    <xf numFmtId="0" fontId="7" fillId="0" borderId="15" xfId="0" applyNumberFormat="1" applyFont="1" applyFill="1" applyBorder="1" applyAlignment="1" applyProtection="1">
      <alignment horizontal="left" vertical="top" wrapText="1"/>
      <protection hidden="1"/>
    </xf>
    <xf numFmtId="0" fontId="7" fillId="0" borderId="22"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25" xfId="0" applyNumberFormat="1" applyFont="1" applyFill="1" applyBorder="1" applyAlignment="1" applyProtection="1">
      <alignment horizontal="left" vertical="top" wrapText="1"/>
      <protection hidden="1"/>
    </xf>
    <xf numFmtId="0" fontId="7" fillId="0" borderId="10" xfId="0" applyNumberFormat="1" applyFont="1" applyFill="1" applyBorder="1" applyAlignment="1" applyProtection="1">
      <alignment horizontal="left" vertical="top" wrapText="1"/>
      <protection hidden="1"/>
    </xf>
    <xf numFmtId="0" fontId="7" fillId="0" borderId="16" xfId="0" applyNumberFormat="1" applyFont="1" applyFill="1" applyBorder="1" applyAlignment="1" applyProtection="1">
      <alignment horizontal="left" vertical="top" wrapText="1"/>
      <protection hidden="1"/>
    </xf>
    <xf numFmtId="0" fontId="2" fillId="0" borderId="0" xfId="0" applyFont="1" applyAlignment="1">
      <alignment horizontal="center"/>
    </xf>
    <xf numFmtId="0" fontId="3" fillId="0" borderId="0" xfId="0" applyFont="1" applyAlignment="1">
      <alignment horizontal="center" vertical="top" wrapText="1"/>
    </xf>
    <xf numFmtId="0" fontId="0" fillId="0" borderId="0" xfId="0" applyAlignment="1">
      <alignment horizontal="center" vertical="top" wrapText="1"/>
    </xf>
    <xf numFmtId="0" fontId="7" fillId="0" borderId="18" xfId="0" applyFont="1" applyBorder="1" applyAlignment="1">
      <alignment vertical="top" wrapText="1"/>
    </xf>
    <xf numFmtId="0" fontId="7" fillId="0" borderId="20" xfId="0" applyFont="1" applyBorder="1" applyAlignment="1">
      <alignment vertical="top" wrapText="1"/>
    </xf>
    <xf numFmtId="0" fontId="7" fillId="0" borderId="13" xfId="0" applyFont="1" applyBorder="1" applyAlignment="1">
      <alignment horizontal="center" vertical="top" wrapText="1"/>
    </xf>
    <xf numFmtId="0" fontId="7" fillId="0" borderId="26" xfId="0" applyFont="1" applyBorder="1" applyAlignment="1">
      <alignment horizontal="center" vertical="top" wrapText="1"/>
    </xf>
    <xf numFmtId="0" fontId="7" fillId="0" borderId="12" xfId="0" applyFont="1" applyBorder="1" applyAlignment="1">
      <alignment horizontal="center" vertical="top" wrapText="1"/>
    </xf>
    <xf numFmtId="0" fontId="7" fillId="0" borderId="15" xfId="0" applyFont="1" applyBorder="1" applyAlignment="1">
      <alignment horizontal="center" vertical="top" wrapText="1"/>
    </xf>
    <xf numFmtId="0" fontId="7" fillId="0" borderId="25" xfId="0" applyFont="1" applyBorder="1" applyAlignment="1">
      <alignment horizontal="center" vertical="top" wrapText="1"/>
    </xf>
    <xf numFmtId="0" fontId="7" fillId="0" borderId="10" xfId="0" applyFont="1" applyBorder="1" applyAlignment="1">
      <alignment horizontal="center" vertical="top" wrapText="1"/>
    </xf>
    <xf numFmtId="0" fontId="7" fillId="0" borderId="16" xfId="0" applyFont="1" applyBorder="1" applyAlignment="1">
      <alignment horizontal="center" vertical="top" wrapText="1"/>
    </xf>
    <xf numFmtId="166" fontId="7"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9" fillId="0" borderId="2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2" fillId="33" borderId="26" xfId="0" applyFont="1" applyFill="1" applyBorder="1" applyAlignment="1" applyProtection="1">
      <alignment horizontal="center" vertical="top" wrapText="1"/>
      <protection locked="0"/>
    </xf>
    <xf numFmtId="0" fontId="2" fillId="33" borderId="12" xfId="0" applyFont="1" applyFill="1" applyBorder="1" applyAlignment="1" applyProtection="1">
      <alignment horizontal="center" vertical="top" wrapText="1"/>
      <protection locked="0"/>
    </xf>
    <xf numFmtId="0" fontId="2" fillId="33" borderId="15" xfId="0" applyFont="1" applyFill="1" applyBorder="1" applyAlignment="1" applyProtection="1">
      <alignment horizontal="center" vertical="top" wrapText="1"/>
      <protection locked="0"/>
    </xf>
    <xf numFmtId="0" fontId="2" fillId="33" borderId="22" xfId="0" applyFont="1" applyFill="1" applyBorder="1" applyAlignment="1" applyProtection="1">
      <alignment horizontal="center" vertical="top" wrapText="1"/>
      <protection locked="0"/>
    </xf>
    <xf numFmtId="0" fontId="2" fillId="33" borderId="0" xfId="0" applyFont="1" applyFill="1" applyBorder="1" applyAlignment="1" applyProtection="1">
      <alignment horizontal="center" vertical="top" wrapText="1"/>
      <protection locked="0"/>
    </xf>
    <xf numFmtId="0" fontId="2" fillId="33" borderId="17" xfId="0" applyFont="1" applyFill="1" applyBorder="1" applyAlignment="1" applyProtection="1">
      <alignment horizontal="center" vertical="top" wrapText="1"/>
      <protection locked="0"/>
    </xf>
    <xf numFmtId="0" fontId="2" fillId="33" borderId="25" xfId="0" applyFont="1" applyFill="1" applyBorder="1" applyAlignment="1" applyProtection="1">
      <alignment horizontal="center" vertical="top" wrapText="1"/>
      <protection locked="0"/>
    </xf>
    <xf numFmtId="0" fontId="2" fillId="33" borderId="10" xfId="0" applyFont="1" applyFill="1" applyBorder="1" applyAlignment="1" applyProtection="1">
      <alignment horizontal="center" vertical="top" wrapText="1"/>
      <protection locked="0"/>
    </xf>
    <xf numFmtId="0" fontId="2" fillId="33" borderId="16" xfId="0" applyFont="1" applyFill="1" applyBorder="1" applyAlignment="1" applyProtection="1">
      <alignment horizontal="center" vertical="top" wrapText="1"/>
      <protection locked="0"/>
    </xf>
    <xf numFmtId="0" fontId="3" fillId="0" borderId="26" xfId="0" applyFont="1" applyBorder="1" applyAlignment="1">
      <alignment horizontal="left" vertical="top" wrapText="1" indent="1"/>
    </xf>
    <xf numFmtId="0" fontId="2" fillId="0" borderId="12" xfId="0" applyFont="1" applyBorder="1" applyAlignment="1">
      <alignment horizontal="left" indent="1"/>
    </xf>
    <xf numFmtId="0" fontId="2" fillId="0" borderId="15" xfId="0" applyFont="1" applyBorder="1" applyAlignment="1">
      <alignment horizontal="left" indent="1"/>
    </xf>
    <xf numFmtId="0" fontId="2" fillId="33" borderId="18" xfId="0" applyFont="1" applyFill="1" applyBorder="1" applyAlignment="1" applyProtection="1">
      <alignment horizontal="left" vertical="top" wrapText="1"/>
      <protection locked="0"/>
    </xf>
    <xf numFmtId="49" fontId="2" fillId="33" borderId="26" xfId="0" applyNumberFormat="1" applyFont="1" applyFill="1" applyBorder="1" applyAlignment="1" applyProtection="1">
      <alignment horizontal="center" vertical="top" wrapText="1"/>
      <protection locked="0"/>
    </xf>
    <xf numFmtId="49" fontId="2" fillId="33" borderId="12" xfId="0" applyNumberFormat="1" applyFont="1" applyFill="1" applyBorder="1" applyAlignment="1" applyProtection="1">
      <alignment horizontal="center" vertical="top" wrapText="1"/>
      <protection locked="0"/>
    </xf>
    <xf numFmtId="49" fontId="2" fillId="33" borderId="15" xfId="0" applyNumberFormat="1" applyFont="1" applyFill="1" applyBorder="1" applyAlignment="1" applyProtection="1">
      <alignment horizontal="center" vertical="top" wrapText="1"/>
      <protection locked="0"/>
    </xf>
    <xf numFmtId="49" fontId="2" fillId="33" borderId="22" xfId="0" applyNumberFormat="1" applyFont="1" applyFill="1" applyBorder="1" applyAlignment="1" applyProtection="1">
      <alignment horizontal="center" vertical="top" wrapText="1"/>
      <protection locked="0"/>
    </xf>
    <xf numFmtId="49" fontId="2" fillId="33" borderId="0" xfId="0" applyNumberFormat="1" applyFont="1" applyFill="1" applyBorder="1" applyAlignment="1" applyProtection="1">
      <alignment horizontal="center" vertical="top" wrapText="1"/>
      <protection locked="0"/>
    </xf>
    <xf numFmtId="49" fontId="2" fillId="33" borderId="17" xfId="0" applyNumberFormat="1" applyFont="1" applyFill="1" applyBorder="1" applyAlignment="1" applyProtection="1">
      <alignment horizontal="center" vertical="top" wrapText="1"/>
      <protection locked="0"/>
    </xf>
    <xf numFmtId="49" fontId="2" fillId="33" borderId="25" xfId="0" applyNumberFormat="1" applyFont="1" applyFill="1" applyBorder="1" applyAlignment="1" applyProtection="1">
      <alignment horizontal="center" vertical="top" wrapText="1"/>
      <protection locked="0"/>
    </xf>
    <xf numFmtId="49" fontId="2" fillId="33" borderId="10" xfId="0" applyNumberFormat="1" applyFont="1" applyFill="1" applyBorder="1" applyAlignment="1" applyProtection="1">
      <alignment horizontal="center" vertical="top" wrapText="1"/>
      <protection locked="0"/>
    </xf>
    <xf numFmtId="49" fontId="2" fillId="33" borderId="16" xfId="0" applyNumberFormat="1" applyFont="1" applyFill="1" applyBorder="1" applyAlignment="1" applyProtection="1">
      <alignment horizontal="center" vertical="top" wrapText="1"/>
      <protection locked="0"/>
    </xf>
    <xf numFmtId="0" fontId="2" fillId="33" borderId="13" xfId="0" applyFont="1" applyFill="1" applyBorder="1" applyAlignment="1" applyProtection="1">
      <alignment horizontal="left" vertical="top" wrapText="1"/>
      <protection locked="0"/>
    </xf>
    <xf numFmtId="0" fontId="2" fillId="0" borderId="2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3" fillId="0" borderId="18" xfId="0" applyFont="1" applyBorder="1" applyAlignment="1">
      <alignment horizontal="center" vertical="top" wrapText="1"/>
    </xf>
    <xf numFmtId="0" fontId="3" fillId="0" borderId="20" xfId="0" applyFont="1" applyBorder="1" applyAlignment="1">
      <alignment horizontal="center" vertical="top" wrapText="1"/>
    </xf>
    <xf numFmtId="0" fontId="3" fillId="0" borderId="24" xfId="0" applyFont="1" applyBorder="1" applyAlignment="1">
      <alignment horizontal="left" vertical="top" indent="1"/>
    </xf>
    <xf numFmtId="0" fontId="2" fillId="33" borderId="25"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2" fillId="33" borderId="16" xfId="0" applyFont="1" applyFill="1" applyBorder="1" applyAlignment="1" applyProtection="1">
      <alignment horizontal="left" vertical="top" wrapText="1"/>
      <protection locked="0"/>
    </xf>
    <xf numFmtId="0" fontId="3" fillId="0" borderId="24" xfId="0" applyFont="1" applyBorder="1" applyAlignment="1">
      <alignment horizontal="center" vertical="top" wrapText="1"/>
    </xf>
    <xf numFmtId="0" fontId="3" fillId="0" borderId="19"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7" xfId="0" applyFont="1" applyBorder="1" applyAlignment="1">
      <alignment horizontal="left" vertical="top" wrapText="1" indent="1"/>
    </xf>
    <xf numFmtId="0" fontId="2" fillId="0" borderId="25"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16" xfId="0" applyFont="1" applyBorder="1" applyAlignment="1">
      <alignment horizontal="left" vertical="top" wrapText="1" inden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33" borderId="26" xfId="0" applyFont="1" applyFill="1" applyBorder="1" applyAlignment="1" applyProtection="1">
      <alignment horizontal="left" vertical="top" wrapText="1"/>
      <protection locked="0"/>
    </xf>
    <xf numFmtId="0" fontId="0" fillId="33" borderId="12"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0" borderId="24" xfId="0" applyBorder="1" applyAlignment="1">
      <alignment vertical="top" wrapText="1"/>
    </xf>
    <xf numFmtId="0" fontId="0" fillId="0" borderId="19" xfId="0" applyBorder="1" applyAlignment="1">
      <alignment vertical="top" wrapText="1"/>
    </xf>
    <xf numFmtId="0" fontId="0" fillId="33" borderId="24" xfId="0" applyFont="1" applyFill="1" applyBorder="1" applyAlignment="1" applyProtection="1">
      <alignment horizontal="left" vertical="top" wrapText="1"/>
      <protection locked="0"/>
    </xf>
    <xf numFmtId="0" fontId="0" fillId="33" borderId="19" xfId="0" applyFont="1" applyFill="1" applyBorder="1" applyAlignment="1" applyProtection="1">
      <alignment horizontal="left" vertical="top" wrapText="1"/>
      <protection locked="0"/>
    </xf>
    <xf numFmtId="49" fontId="7" fillId="33" borderId="14" xfId="0" applyNumberFormat="1" applyFont="1" applyFill="1" applyBorder="1" applyAlignment="1" applyProtection="1">
      <alignment horizontal="left" vertical="top" wrapText="1"/>
      <protection locked="0"/>
    </xf>
    <xf numFmtId="49" fontId="7" fillId="33" borderId="24" xfId="0" applyNumberFormat="1" applyFont="1" applyFill="1" applyBorder="1" applyAlignment="1" applyProtection="1">
      <alignment horizontal="left" vertical="top" wrapText="1"/>
      <protection locked="0"/>
    </xf>
    <xf numFmtId="49" fontId="7" fillId="33" borderId="19" xfId="0" applyNumberFormat="1" applyFont="1" applyFill="1" applyBorder="1" applyAlignment="1" applyProtection="1">
      <alignment horizontal="left" vertical="top" wrapText="1"/>
      <protection locked="0"/>
    </xf>
    <xf numFmtId="0" fontId="2" fillId="0" borderId="20" xfId="0" applyFont="1" applyBorder="1" applyAlignment="1">
      <alignment horizontal="center" vertical="top" wrapText="1"/>
    </xf>
    <xf numFmtId="0" fontId="2" fillId="0" borderId="25" xfId="0" applyFont="1" applyBorder="1" applyAlignment="1">
      <alignment horizontal="center" vertical="top" wrapText="1"/>
    </xf>
    <xf numFmtId="0" fontId="3" fillId="0" borderId="25" xfId="0" applyFont="1" applyBorder="1" applyAlignment="1">
      <alignment horizontal="left" vertical="top" wrapText="1" indent="1"/>
    </xf>
    <xf numFmtId="0" fontId="3" fillId="0" borderId="10" xfId="0" applyFont="1" applyBorder="1" applyAlignment="1">
      <alignment horizontal="left" vertical="top" wrapText="1" indent="1"/>
    </xf>
    <xf numFmtId="0" fontId="3" fillId="0" borderId="16" xfId="0" applyFont="1" applyBorder="1" applyAlignment="1">
      <alignment horizontal="left" vertical="top" wrapText="1" indent="1"/>
    </xf>
    <xf numFmtId="0" fontId="2" fillId="0" borderId="25" xfId="0" applyFont="1" applyBorder="1" applyAlignment="1">
      <alignment horizontal="center"/>
    </xf>
    <xf numFmtId="0" fontId="2" fillId="0" borderId="10"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vertical="top" wrapText="1"/>
    </xf>
    <xf numFmtId="0" fontId="2" fillId="0" borderId="21" xfId="0" applyFont="1" applyBorder="1" applyAlignment="1">
      <alignment/>
    </xf>
    <xf numFmtId="0" fontId="2" fillId="0" borderId="20" xfId="0" applyFont="1" applyBorder="1" applyAlignment="1">
      <alignment/>
    </xf>
    <xf numFmtId="0" fontId="2" fillId="0" borderId="26" xfId="0" applyFont="1" applyBorder="1" applyAlignment="1">
      <alignment horizontal="center" vertical="top" wrapText="1"/>
    </xf>
    <xf numFmtId="0" fontId="2" fillId="0" borderId="12" xfId="0" applyFont="1" applyBorder="1" applyAlignment="1">
      <alignment horizontal="center" vertical="top" wrapText="1"/>
    </xf>
    <xf numFmtId="0" fontId="2" fillId="0" borderId="22" xfId="0" applyFont="1" applyBorder="1" applyAlignment="1">
      <alignment horizontal="center" vertical="top"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3" fillId="0" borderId="24" xfId="0" applyFont="1" applyBorder="1" applyAlignment="1">
      <alignment horizontal="left" vertical="top"/>
    </xf>
    <xf numFmtId="0" fontId="3" fillId="0" borderId="19" xfId="0" applyFont="1" applyBorder="1" applyAlignment="1">
      <alignment horizontal="left" vertical="top"/>
    </xf>
    <xf numFmtId="4" fontId="2" fillId="33" borderId="14" xfId="0" applyNumberFormat="1" applyFont="1" applyFill="1" applyBorder="1" applyAlignment="1" applyProtection="1">
      <alignment horizontal="center" vertical="top" wrapText="1"/>
      <protection locked="0"/>
    </xf>
    <xf numFmtId="4" fontId="2" fillId="33" borderId="19" xfId="0" applyNumberFormat="1" applyFont="1" applyFill="1" applyBorder="1" applyAlignment="1" applyProtection="1">
      <alignment horizontal="center" vertical="top" wrapText="1"/>
      <protection locked="0"/>
    </xf>
    <xf numFmtId="4" fontId="2" fillId="33" borderId="24" xfId="0" applyNumberFormat="1" applyFont="1" applyFill="1" applyBorder="1" applyAlignment="1" applyProtection="1">
      <alignment horizontal="center" vertical="top" wrapText="1"/>
      <protection locked="0"/>
    </xf>
    <xf numFmtId="0" fontId="3" fillId="0" borderId="21" xfId="0" applyFont="1" applyBorder="1" applyAlignment="1">
      <alignment horizontal="justify" vertical="top" wrapText="1"/>
    </xf>
    <xf numFmtId="0" fontId="2" fillId="0" borderId="21" xfId="0" applyFont="1" applyBorder="1" applyAlignment="1">
      <alignment horizontal="justify" vertical="top" wrapText="1"/>
    </xf>
    <xf numFmtId="0" fontId="3" fillId="0" borderId="12" xfId="0" applyFont="1" applyBorder="1" applyAlignment="1">
      <alignment horizontal="left" vertical="top" wrapText="1" indent="1"/>
    </xf>
    <xf numFmtId="0" fontId="3" fillId="0" borderId="15" xfId="0" applyFont="1" applyBorder="1" applyAlignment="1">
      <alignment horizontal="left" vertical="top" wrapText="1" indent="1"/>
    </xf>
    <xf numFmtId="0" fontId="2" fillId="0" borderId="13" xfId="0" applyFont="1" applyBorder="1" applyAlignment="1">
      <alignment horizontal="center" vertical="top" wrapText="1"/>
    </xf>
    <xf numFmtId="4" fontId="2" fillId="0" borderId="13" xfId="0" applyNumberFormat="1" applyFont="1" applyBorder="1" applyAlignment="1" applyProtection="1">
      <alignment horizontal="center" vertical="center" wrapText="1"/>
      <protection hidden="1"/>
    </xf>
    <xf numFmtId="4" fontId="2" fillId="0" borderId="18" xfId="0" applyNumberFormat="1" applyFont="1" applyBorder="1" applyAlignment="1" applyProtection="1">
      <alignment horizontal="center" vertical="center" wrapText="1"/>
      <protection hidden="1"/>
    </xf>
    <xf numFmtId="4" fontId="2" fillId="0" borderId="26" xfId="0" applyNumberFormat="1" applyFont="1" applyBorder="1" applyAlignment="1" applyProtection="1">
      <alignment horizontal="center" vertical="center" wrapText="1"/>
      <protection hidden="1"/>
    </xf>
    <xf numFmtId="0" fontId="19" fillId="0" borderId="27" xfId="0" applyFont="1" applyBorder="1" applyAlignment="1">
      <alignment horizontal="left" vertical="top" indent="1"/>
    </xf>
    <xf numFmtId="0" fontId="19" fillId="0" borderId="24" xfId="0" applyFont="1" applyBorder="1" applyAlignment="1">
      <alignment horizontal="left" vertical="top" indent="1"/>
    </xf>
    <xf numFmtId="0" fontId="2" fillId="0" borderId="24" xfId="0" applyFont="1" applyBorder="1" applyAlignment="1">
      <alignment horizontal="center" vertical="center" wrapText="1"/>
    </xf>
    <xf numFmtId="0" fontId="0" fillId="0" borderId="14" xfId="0" applyBorder="1" applyAlignment="1">
      <alignment horizontal="center" vertical="top" wrapText="1"/>
    </xf>
    <xf numFmtId="0" fontId="0" fillId="0" borderId="24" xfId="0" applyBorder="1" applyAlignment="1">
      <alignment horizontal="center" vertical="top" wrapText="1"/>
    </xf>
    <xf numFmtId="0" fontId="0" fillId="0" borderId="19" xfId="0" applyBorder="1" applyAlignment="1">
      <alignment horizontal="center" vertical="top" wrapText="1"/>
    </xf>
    <xf numFmtId="4" fontId="2" fillId="33" borderId="13" xfId="0" applyNumberFormat="1" applyFont="1" applyFill="1" applyBorder="1" applyAlignment="1" applyProtection="1">
      <alignment horizontal="center" vertical="top" wrapText="1"/>
      <protection locked="0"/>
    </xf>
    <xf numFmtId="0" fontId="3" fillId="0" borderId="18" xfId="0" applyFont="1" applyBorder="1" applyAlignment="1">
      <alignment horizontal="justify" vertical="top" wrapText="1"/>
    </xf>
    <xf numFmtId="0" fontId="2" fillId="0" borderId="20" xfId="0" applyFont="1" applyBorder="1" applyAlignment="1">
      <alignment horizontal="justify" vertical="top" wrapText="1"/>
    </xf>
    <xf numFmtId="0" fontId="2" fillId="0" borderId="15" xfId="0" applyFont="1" applyBorder="1" applyAlignment="1">
      <alignment horizontal="center" vertical="top" wrapText="1"/>
    </xf>
    <xf numFmtId="0" fontId="2" fillId="0" borderId="18" xfId="0" applyFont="1" applyBorder="1" applyAlignment="1">
      <alignment/>
    </xf>
    <xf numFmtId="0" fontId="2" fillId="0" borderId="13" xfId="0" applyFont="1" applyBorder="1" applyAlignment="1">
      <alignment/>
    </xf>
    <xf numFmtId="0" fontId="2" fillId="0" borderId="14" xfId="0" applyFont="1" applyBorder="1" applyAlignment="1">
      <alignment horizontal="center"/>
    </xf>
    <xf numFmtId="0" fontId="2" fillId="0" borderId="24" xfId="0" applyFont="1" applyBorder="1" applyAlignment="1">
      <alignment horizontal="center"/>
    </xf>
    <xf numFmtId="0" fontId="2" fillId="0" borderId="19" xfId="0" applyFont="1" applyBorder="1" applyAlignment="1">
      <alignment horizontal="center"/>
    </xf>
    <xf numFmtId="49" fontId="7" fillId="33" borderId="26" xfId="0" applyNumberFormat="1" applyFont="1" applyFill="1" applyBorder="1" applyAlignment="1" applyProtection="1">
      <alignment horizontal="left" vertical="top" wrapText="1"/>
      <protection locked="0"/>
    </xf>
    <xf numFmtId="49" fontId="7" fillId="33" borderId="12" xfId="0" applyNumberFormat="1" applyFont="1" applyFill="1" applyBorder="1" applyAlignment="1" applyProtection="1">
      <alignment horizontal="left" vertical="top" wrapText="1"/>
      <protection locked="0"/>
    </xf>
    <xf numFmtId="49" fontId="7" fillId="33" borderId="15" xfId="0" applyNumberFormat="1" applyFont="1" applyFill="1" applyBorder="1" applyAlignment="1" applyProtection="1">
      <alignment horizontal="left" vertical="top" wrapText="1"/>
      <protection locked="0"/>
    </xf>
    <xf numFmtId="0" fontId="3" fillId="0" borderId="0" xfId="0" applyFont="1" applyAlignment="1">
      <alignment horizontal="left" vertical="top" wrapText="1"/>
    </xf>
    <xf numFmtId="164" fontId="2" fillId="0" borderId="10" xfId="0" applyNumberFormat="1" applyFont="1" applyBorder="1" applyAlignment="1" applyProtection="1">
      <alignment horizontal="center"/>
      <protection/>
    </xf>
    <xf numFmtId="0" fontId="0" fillId="0" borderId="10" xfId="0" applyNumberFormat="1" applyBorder="1" applyAlignment="1" applyProtection="1">
      <alignment/>
      <protection/>
    </xf>
    <xf numFmtId="0" fontId="0" fillId="0" borderId="0" xfId="0" applyFont="1" applyAlignment="1">
      <alignment horizontal="center"/>
    </xf>
    <xf numFmtId="166" fontId="2" fillId="0" borderId="10" xfId="0" applyNumberFormat="1" applyFont="1" applyBorder="1" applyAlignment="1" applyProtection="1">
      <alignment horizontal="center"/>
      <protection/>
    </xf>
    <xf numFmtId="166" fontId="0" fillId="0" borderId="10" xfId="0" applyNumberFormat="1" applyBorder="1" applyAlignment="1" applyProtection="1">
      <alignment/>
      <protection/>
    </xf>
    <xf numFmtId="0" fontId="2" fillId="0" borderId="24" xfId="0" applyFont="1" applyBorder="1" applyAlignment="1">
      <alignment horizontal="left" indent="1"/>
    </xf>
    <xf numFmtId="0" fontId="2" fillId="0" borderId="19" xfId="0" applyFont="1" applyBorder="1" applyAlignment="1">
      <alignment horizontal="left" indent="1"/>
    </xf>
    <xf numFmtId="0" fontId="2" fillId="0" borderId="0" xfId="0" applyFont="1" applyBorder="1" applyAlignment="1">
      <alignment/>
    </xf>
    <xf numFmtId="0" fontId="2" fillId="0" borderId="0" xfId="0" applyFont="1" applyAlignment="1">
      <alignment/>
    </xf>
    <xf numFmtId="0" fontId="2" fillId="33" borderId="22" xfId="0" applyNumberFormat="1" applyFont="1" applyFill="1" applyBorder="1" applyAlignment="1" applyProtection="1">
      <alignment horizontal="left" vertical="top" wrapText="1"/>
      <protection locked="0"/>
    </xf>
    <xf numFmtId="0" fontId="2" fillId="33" borderId="0" xfId="0" applyNumberFormat="1" applyFont="1" applyFill="1" applyBorder="1" applyAlignment="1" applyProtection="1">
      <alignment horizontal="left" vertical="top" wrapText="1"/>
      <protection locked="0"/>
    </xf>
    <xf numFmtId="0" fontId="2" fillId="33" borderId="17" xfId="0" applyNumberFormat="1" applyFont="1" applyFill="1" applyBorder="1" applyAlignment="1" applyProtection="1">
      <alignment horizontal="left" vertical="top" wrapText="1"/>
      <protection locked="0"/>
    </xf>
    <xf numFmtId="49" fontId="2" fillId="33" borderId="22" xfId="0" applyNumberFormat="1" applyFont="1" applyFill="1" applyBorder="1" applyAlignment="1" applyProtection="1">
      <alignment horizontal="left" vertical="top" wrapText="1"/>
      <protection locked="0"/>
    </xf>
    <xf numFmtId="49" fontId="2" fillId="33" borderId="10" xfId="0" applyNumberFormat="1" applyFont="1" applyFill="1" applyBorder="1" applyAlignment="1" applyProtection="1">
      <alignment horizontal="left" vertical="top" wrapText="1"/>
      <protection locked="0"/>
    </xf>
    <xf numFmtId="49" fontId="2" fillId="33" borderId="16" xfId="0" applyNumberFormat="1" applyFont="1" applyFill="1" applyBorder="1" applyAlignment="1" applyProtection="1">
      <alignment horizontal="left" vertical="top" wrapText="1"/>
      <protection locked="0"/>
    </xf>
    <xf numFmtId="0" fontId="2" fillId="33" borderId="22" xfId="0" applyFont="1" applyFill="1" applyBorder="1" applyAlignment="1" applyProtection="1">
      <alignment vertical="top" wrapText="1"/>
      <protection locked="0"/>
    </xf>
    <xf numFmtId="0" fontId="2" fillId="33" borderId="0"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0" fontId="3" fillId="0" borderId="0" xfId="0" applyFont="1" applyAlignment="1">
      <alignment/>
    </xf>
    <xf numFmtId="4" fontId="2" fillId="35" borderId="14" xfId="0" applyNumberFormat="1" applyFont="1" applyFill="1" applyBorder="1" applyAlignment="1" applyProtection="1">
      <alignment horizontal="center" vertical="top" wrapText="1"/>
      <protection locked="0"/>
    </xf>
    <xf numFmtId="4" fontId="2" fillId="35" borderId="24" xfId="0" applyNumberFormat="1" applyFont="1" applyFill="1" applyBorder="1" applyAlignment="1" applyProtection="1">
      <alignment horizontal="center" vertical="top" wrapText="1"/>
      <protection locked="0"/>
    </xf>
    <xf numFmtId="4" fontId="2" fillId="35" borderId="19" xfId="0" applyNumberFormat="1" applyFont="1" applyFill="1" applyBorder="1" applyAlignment="1" applyProtection="1">
      <alignment horizontal="center" vertical="top" wrapText="1"/>
      <protection locked="0"/>
    </xf>
    <xf numFmtId="4" fontId="2" fillId="33" borderId="26" xfId="0" applyNumberFormat="1" applyFont="1" applyFill="1" applyBorder="1" applyAlignment="1" applyProtection="1">
      <alignment horizontal="center" vertical="top" wrapText="1"/>
      <protection locked="0"/>
    </xf>
    <xf numFmtId="4" fontId="2" fillId="33" borderId="15" xfId="0" applyNumberFormat="1" applyFont="1" applyFill="1" applyBorder="1" applyAlignment="1" applyProtection="1">
      <alignment horizontal="center" vertical="top" wrapText="1"/>
      <protection locked="0"/>
    </xf>
    <xf numFmtId="4" fontId="2" fillId="33" borderId="18" xfId="0" applyNumberFormat="1" applyFont="1" applyFill="1" applyBorder="1" applyAlignment="1" applyProtection="1">
      <alignment horizontal="center" vertical="top" wrapText="1"/>
      <protection locked="0"/>
    </xf>
    <xf numFmtId="0" fontId="2" fillId="0" borderId="18" xfId="0" applyFont="1" applyBorder="1" applyAlignment="1">
      <alignment horizontal="center" vertical="top" wrapText="1"/>
    </xf>
    <xf numFmtId="0" fontId="3" fillId="0" borderId="0" xfId="0" applyFont="1" applyAlignment="1">
      <alignment horizontal="center" wrapText="1"/>
    </xf>
    <xf numFmtId="0" fontId="2"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2" fillId="35" borderId="26" xfId="0" applyFont="1" applyFill="1" applyBorder="1" applyAlignment="1" applyProtection="1">
      <alignment horizontal="center" vertical="center" wrapText="1"/>
      <protection locked="0"/>
    </xf>
    <xf numFmtId="0" fontId="2" fillId="35" borderId="12" xfId="0" applyFont="1" applyFill="1" applyBorder="1" applyAlignment="1" applyProtection="1">
      <alignment horizontal="center" vertical="center" wrapText="1"/>
      <protection locked="0"/>
    </xf>
    <xf numFmtId="0" fontId="2" fillId="35" borderId="22" xfId="0" applyFont="1" applyFill="1" applyBorder="1" applyAlignment="1" applyProtection="1">
      <alignment horizontal="center" vertical="center" wrapText="1"/>
      <protection locked="0"/>
    </xf>
    <xf numFmtId="0" fontId="2" fillId="35" borderId="0" xfId="0" applyFont="1" applyFill="1" applyBorder="1" applyAlignment="1" applyProtection="1">
      <alignment horizontal="center" vertical="center" wrapText="1"/>
      <protection locked="0"/>
    </xf>
    <xf numFmtId="0" fontId="2" fillId="35" borderId="2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12" xfId="0" applyFont="1" applyFill="1" applyBorder="1" applyAlignment="1" applyProtection="1">
      <alignment horizontal="center" vertical="top" wrapText="1"/>
      <protection locked="0"/>
    </xf>
    <xf numFmtId="0" fontId="2" fillId="35" borderId="15" xfId="0" applyFont="1" applyFill="1" applyBorder="1" applyAlignment="1" applyProtection="1">
      <alignment horizontal="center" vertical="top" wrapText="1"/>
      <protection locked="0"/>
    </xf>
    <xf numFmtId="0" fontId="2" fillId="35" borderId="0" xfId="0" applyFont="1" applyFill="1" applyBorder="1" applyAlignment="1" applyProtection="1">
      <alignment horizontal="center" vertical="top" wrapText="1"/>
      <protection locked="0"/>
    </xf>
    <xf numFmtId="0" fontId="2" fillId="35" borderId="17" xfId="0" applyFont="1" applyFill="1" applyBorder="1" applyAlignment="1" applyProtection="1">
      <alignment horizontal="center" vertical="top" wrapText="1"/>
      <protection locked="0"/>
    </xf>
    <xf numFmtId="0" fontId="2" fillId="35" borderId="10" xfId="0" applyFont="1" applyFill="1" applyBorder="1" applyAlignment="1" applyProtection="1">
      <alignment horizontal="center" vertical="top" wrapText="1"/>
      <protection locked="0"/>
    </xf>
    <xf numFmtId="0" fontId="2" fillId="35" borderId="16" xfId="0" applyFont="1" applyFill="1" applyBorder="1" applyAlignment="1" applyProtection="1">
      <alignment horizontal="center" vertical="top" wrapText="1"/>
      <protection locked="0"/>
    </xf>
    <xf numFmtId="0" fontId="2" fillId="35" borderId="26" xfId="0" applyFont="1" applyFill="1" applyBorder="1" applyAlignment="1" applyProtection="1">
      <alignment horizontal="center" vertical="top" wrapText="1"/>
      <protection locked="0"/>
    </xf>
    <xf numFmtId="0" fontId="2" fillId="35" borderId="22" xfId="0" applyFont="1" applyFill="1" applyBorder="1" applyAlignment="1" applyProtection="1">
      <alignment horizontal="center" vertical="top" wrapText="1"/>
      <protection locked="0"/>
    </xf>
    <xf numFmtId="0" fontId="2" fillId="35" borderId="25" xfId="0" applyFont="1" applyFill="1" applyBorder="1" applyAlignment="1" applyProtection="1">
      <alignment horizontal="center" vertical="top" wrapText="1"/>
      <protection locked="0"/>
    </xf>
    <xf numFmtId="4" fontId="7" fillId="0" borderId="14" xfId="0" applyNumberFormat="1" applyFont="1" applyBorder="1" applyAlignment="1" applyProtection="1">
      <alignment horizontal="center" vertical="top" wrapText="1"/>
      <protection hidden="1"/>
    </xf>
    <xf numFmtId="4" fontId="7" fillId="0" borderId="19" xfId="0" applyNumberFormat="1" applyFont="1" applyBorder="1" applyAlignment="1" applyProtection="1">
      <alignment horizontal="center" vertical="top" wrapText="1"/>
      <protection hidden="1"/>
    </xf>
    <xf numFmtId="4" fontId="7" fillId="0" borderId="24" xfId="0" applyNumberFormat="1" applyFont="1" applyBorder="1" applyAlignment="1" applyProtection="1">
      <alignment horizontal="center" vertical="top" wrapText="1"/>
      <protection hidden="1"/>
    </xf>
    <xf numFmtId="0" fontId="7" fillId="0" borderId="26" xfId="0" applyFont="1" applyBorder="1" applyAlignment="1" applyProtection="1">
      <alignment horizontal="center" vertical="center" wrapText="1"/>
      <protection hidden="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7" fillId="0" borderId="26" xfId="0" applyFont="1" applyBorder="1" applyAlignment="1" applyProtection="1">
      <alignment horizontal="left" vertical="top" wrapText="1" indent="1"/>
      <protection hidden="1"/>
    </xf>
    <xf numFmtId="0" fontId="7" fillId="0" borderId="12" xfId="0" applyFont="1" applyBorder="1" applyAlignment="1" applyProtection="1">
      <alignment horizontal="left" vertical="top" wrapText="1" indent="1"/>
      <protection hidden="1"/>
    </xf>
    <xf numFmtId="0" fontId="7" fillId="0" borderId="15" xfId="0" applyFont="1" applyBorder="1" applyAlignment="1" applyProtection="1">
      <alignment horizontal="left" vertical="top" wrapText="1" indent="1"/>
      <protection hidden="1"/>
    </xf>
    <xf numFmtId="0" fontId="7" fillId="0" borderId="22" xfId="0" applyFont="1" applyBorder="1" applyAlignment="1" applyProtection="1">
      <alignment horizontal="left" vertical="top" wrapText="1" indent="1"/>
      <protection hidden="1"/>
    </xf>
    <xf numFmtId="0" fontId="7" fillId="0" borderId="0" xfId="0" applyFont="1" applyBorder="1" applyAlignment="1" applyProtection="1">
      <alignment horizontal="left" vertical="top" wrapText="1" indent="1"/>
      <protection hidden="1"/>
    </xf>
    <xf numFmtId="0" fontId="7" fillId="0" borderId="17" xfId="0" applyFont="1" applyBorder="1" applyAlignment="1" applyProtection="1">
      <alignment horizontal="left" vertical="top" wrapText="1" indent="1"/>
      <protection hidden="1"/>
    </xf>
    <xf numFmtId="0" fontId="7" fillId="0" borderId="25" xfId="0" applyFont="1" applyBorder="1" applyAlignment="1" applyProtection="1">
      <alignment horizontal="left" vertical="top" wrapText="1" indent="1"/>
      <protection hidden="1"/>
    </xf>
    <xf numFmtId="0" fontId="7" fillId="0" borderId="10" xfId="0" applyFont="1" applyBorder="1" applyAlignment="1" applyProtection="1">
      <alignment horizontal="left" vertical="top" wrapText="1" indent="1"/>
      <protection hidden="1"/>
    </xf>
    <xf numFmtId="0" fontId="7" fillId="0" borderId="16" xfId="0" applyFont="1" applyBorder="1" applyAlignment="1" applyProtection="1">
      <alignment horizontal="left" vertical="top" wrapText="1" indent="1"/>
      <protection hidden="1"/>
    </xf>
    <xf numFmtId="0" fontId="2" fillId="0" borderId="26"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16" xfId="0" applyFont="1" applyBorder="1" applyAlignment="1">
      <alignment horizontal="center" vertical="top" wrapText="1"/>
    </xf>
    <xf numFmtId="0" fontId="2" fillId="35" borderId="26" xfId="0" applyFont="1" applyFill="1" applyBorder="1" applyAlignment="1" applyProtection="1">
      <alignment horizontal="center" vertical="center" wrapText="1"/>
      <protection locked="0"/>
    </xf>
    <xf numFmtId="0" fontId="2" fillId="35" borderId="12" xfId="0" applyFont="1" applyFill="1" applyBorder="1" applyAlignment="1" applyProtection="1">
      <alignment horizontal="center" vertical="center" wrapText="1"/>
      <protection locked="0"/>
    </xf>
    <xf numFmtId="0" fontId="2" fillId="35" borderId="22" xfId="0" applyFont="1" applyFill="1" applyBorder="1" applyAlignment="1" applyProtection="1">
      <alignment horizontal="center" vertical="center" wrapText="1"/>
      <protection locked="0"/>
    </xf>
    <xf numFmtId="0" fontId="2" fillId="35" borderId="0" xfId="0" applyFont="1" applyFill="1" applyBorder="1" applyAlignment="1" applyProtection="1">
      <alignment horizontal="center" vertical="center" wrapText="1"/>
      <protection locked="0"/>
    </xf>
    <xf numFmtId="0" fontId="2" fillId="35" borderId="2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12" xfId="0" applyFont="1" applyFill="1" applyBorder="1" applyAlignment="1" applyProtection="1">
      <alignment horizontal="center" vertical="top" wrapText="1"/>
      <protection locked="0"/>
    </xf>
    <xf numFmtId="0" fontId="2" fillId="35" borderId="15" xfId="0" applyFont="1" applyFill="1" applyBorder="1" applyAlignment="1" applyProtection="1">
      <alignment horizontal="center" vertical="top" wrapText="1"/>
      <protection locked="0"/>
    </xf>
    <xf numFmtId="0" fontId="2" fillId="35" borderId="0" xfId="0" applyFont="1" applyFill="1" applyBorder="1" applyAlignment="1" applyProtection="1">
      <alignment horizontal="center" vertical="top" wrapText="1"/>
      <protection locked="0"/>
    </xf>
    <xf numFmtId="0" fontId="2" fillId="35" borderId="17" xfId="0" applyFont="1" applyFill="1" applyBorder="1" applyAlignment="1" applyProtection="1">
      <alignment horizontal="center" vertical="top" wrapText="1"/>
      <protection locked="0"/>
    </xf>
    <xf numFmtId="0" fontId="2" fillId="35" borderId="10" xfId="0" applyFont="1" applyFill="1" applyBorder="1" applyAlignment="1" applyProtection="1">
      <alignment horizontal="center" vertical="top" wrapText="1"/>
      <protection locked="0"/>
    </xf>
    <xf numFmtId="0" fontId="2" fillId="35" borderId="16" xfId="0" applyFont="1" applyFill="1" applyBorder="1" applyAlignment="1" applyProtection="1">
      <alignment horizontal="center" vertical="top" wrapText="1"/>
      <protection locked="0"/>
    </xf>
    <xf numFmtId="0" fontId="2" fillId="35" borderId="26" xfId="0" applyFont="1" applyFill="1" applyBorder="1" applyAlignment="1" applyProtection="1">
      <alignment horizontal="center" vertical="top" wrapText="1"/>
      <protection locked="0"/>
    </xf>
    <xf numFmtId="0" fontId="2" fillId="35" borderId="22" xfId="0" applyFont="1" applyFill="1" applyBorder="1" applyAlignment="1" applyProtection="1">
      <alignment horizontal="center" vertical="top" wrapText="1"/>
      <protection locked="0"/>
    </xf>
    <xf numFmtId="0" fontId="2" fillId="35" borderId="25" xfId="0" applyFont="1" applyFill="1" applyBorder="1" applyAlignment="1" applyProtection="1">
      <alignment horizontal="center" vertical="top" wrapText="1"/>
      <protection locked="0"/>
    </xf>
    <xf numFmtId="0" fontId="2" fillId="0" borderId="13" xfId="0" applyFont="1" applyBorder="1" applyAlignment="1">
      <alignment horizontal="center" vertical="center" wrapText="1"/>
    </xf>
    <xf numFmtId="0" fontId="3" fillId="0" borderId="24" xfId="0" applyFont="1" applyBorder="1" applyAlignment="1">
      <alignment horizontal="left" vertical="top" wrapText="1" indent="1"/>
    </xf>
    <xf numFmtId="0" fontId="0" fillId="0" borderId="24" xfId="0" applyFont="1" applyBorder="1" applyAlignment="1">
      <alignment horizontal="left" vertical="top" wrapText="1" indent="1"/>
    </xf>
    <xf numFmtId="0" fontId="0" fillId="0" borderId="19" xfId="0" applyFont="1" applyBorder="1" applyAlignment="1">
      <alignment horizontal="left" vertical="top" wrapText="1" indent="1"/>
    </xf>
    <xf numFmtId="4" fontId="2" fillId="33" borderId="24" xfId="0" applyNumberFormat="1" applyFont="1" applyFill="1" applyBorder="1" applyAlignment="1" applyProtection="1">
      <alignment horizontal="center" vertical="top" wrapText="1"/>
      <protection locked="0"/>
    </xf>
    <xf numFmtId="4" fontId="2" fillId="33" borderId="19" xfId="0" applyNumberFormat="1" applyFont="1" applyFill="1" applyBorder="1" applyAlignment="1" applyProtection="1">
      <alignment horizontal="center" vertical="top" wrapText="1"/>
      <protection locked="0"/>
    </xf>
    <xf numFmtId="0" fontId="3" fillId="0" borderId="0" xfId="0" applyFont="1" applyAlignment="1">
      <alignment horizontal="justify"/>
    </xf>
    <xf numFmtId="0" fontId="2" fillId="0" borderId="0" xfId="0" applyFont="1" applyAlignment="1">
      <alignment/>
    </xf>
    <xf numFmtId="166" fontId="2" fillId="0" borderId="10" xfId="0" applyNumberFormat="1" applyFont="1" applyBorder="1" applyAlignment="1" applyProtection="1">
      <alignment horizontal="center"/>
      <protection hidden="1"/>
    </xf>
    <xf numFmtId="49" fontId="2" fillId="0" borderId="10" xfId="0" applyNumberFormat="1" applyFont="1" applyBorder="1" applyAlignment="1" applyProtection="1">
      <alignment horizontal="center"/>
      <protection hidden="1"/>
    </xf>
    <xf numFmtId="0" fontId="2" fillId="0" borderId="10" xfId="0" applyNumberFormat="1" applyFont="1" applyBorder="1" applyAlignment="1" applyProtection="1">
      <alignment horizontal="center"/>
      <protection hidden="1"/>
    </xf>
    <xf numFmtId="0" fontId="2" fillId="0" borderId="12" xfId="0" applyFont="1" applyBorder="1" applyAlignment="1">
      <alignment horizontal="left" vertical="top" wrapText="1" indent="1"/>
    </xf>
    <xf numFmtId="0" fontId="2" fillId="0" borderId="25" xfId="0" applyFont="1" applyBorder="1" applyAlignment="1">
      <alignment horizontal="left" vertical="top" wrapText="1" indent="1"/>
    </xf>
    <xf numFmtId="0" fontId="2" fillId="0" borderId="10" xfId="0" applyFont="1" applyBorder="1" applyAlignment="1">
      <alignment horizontal="left" vertical="top" wrapText="1" indent="1"/>
    </xf>
    <xf numFmtId="0" fontId="0" fillId="0" borderId="12" xfId="0" applyFont="1" applyBorder="1" applyAlignment="1">
      <alignment horizontal="left" vertical="top" wrapText="1" indent="1"/>
    </xf>
    <xf numFmtId="0" fontId="0" fillId="0" borderId="22" xfId="0" applyFont="1" applyBorder="1" applyAlignment="1">
      <alignment horizontal="left" vertical="top" wrapText="1" indent="1"/>
    </xf>
    <xf numFmtId="0" fontId="0" fillId="0" borderId="0" xfId="0" applyFont="1" applyBorder="1" applyAlignment="1">
      <alignment horizontal="left" vertical="top" wrapText="1" indent="1"/>
    </xf>
    <xf numFmtId="0" fontId="2" fillId="0" borderId="24" xfId="0" applyFont="1" applyBorder="1" applyAlignment="1">
      <alignment horizontal="center" vertical="top" wrapText="1"/>
    </xf>
    <xf numFmtId="0" fontId="3" fillId="0" borderId="0" xfId="0" applyFont="1" applyAlignment="1">
      <alignment horizontal="left" vertical="top"/>
    </xf>
    <xf numFmtId="0" fontId="2" fillId="0" borderId="0" xfId="0" applyFont="1" applyAlignment="1">
      <alignment horizontal="left" vertical="top"/>
    </xf>
    <xf numFmtId="0" fontId="2" fillId="0" borderId="20" xfId="0" applyFont="1" applyBorder="1" applyAlignment="1">
      <alignment horizontal="center" vertical="center" wrapText="1"/>
    </xf>
    <xf numFmtId="0" fontId="3" fillId="0" borderId="27" xfId="0" applyFont="1" applyBorder="1" applyAlignment="1">
      <alignment horizontal="left" vertical="top" wrapText="1" indent="1"/>
    </xf>
    <xf numFmtId="0" fontId="3" fillId="0" borderId="19" xfId="0" applyFont="1" applyBorder="1" applyAlignment="1">
      <alignment horizontal="left" vertical="top" wrapText="1" inden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3" fillId="0" borderId="20" xfId="0" applyFont="1" applyBorder="1" applyAlignment="1">
      <alignment horizontal="center" vertical="top" wrapText="1"/>
    </xf>
    <xf numFmtId="4" fontId="2" fillId="35" borderId="13" xfId="0" applyNumberFormat="1" applyFont="1" applyFill="1" applyBorder="1" applyAlignment="1" applyProtection="1">
      <alignment horizontal="center" vertical="center" wrapText="1"/>
      <protection locked="0"/>
    </xf>
    <xf numFmtId="0" fontId="2" fillId="0" borderId="20" xfId="0" applyFont="1" applyBorder="1" applyAlignment="1">
      <alignment horizontal="center" vertical="top" wrapText="1"/>
    </xf>
    <xf numFmtId="0" fontId="3" fillId="0" borderId="24" xfId="0" applyFont="1" applyBorder="1" applyAlignment="1">
      <alignment horizontal="left" wrapText="1" indent="1"/>
    </xf>
    <xf numFmtId="0" fontId="2" fillId="0" borderId="24" xfId="0" applyFont="1" applyBorder="1" applyAlignment="1">
      <alignment horizontal="left" wrapText="1" indent="1"/>
    </xf>
    <xf numFmtId="0" fontId="2" fillId="0" borderId="19" xfId="0" applyFont="1" applyBorder="1" applyAlignment="1">
      <alignment horizontal="left" wrapText="1" indent="1"/>
    </xf>
    <xf numFmtId="0" fontId="2" fillId="0" borderId="13" xfId="0" applyFont="1" applyBorder="1" applyAlignment="1">
      <alignment horizontal="center" vertical="top" wrapText="1"/>
    </xf>
    <xf numFmtId="4" fontId="2" fillId="35" borderId="18" xfId="0" applyNumberFormat="1" applyFont="1" applyFill="1" applyBorder="1" applyAlignment="1" applyProtection="1">
      <alignment horizontal="center" vertical="center" wrapText="1"/>
      <protection locked="0"/>
    </xf>
    <xf numFmtId="4" fontId="0" fillId="35" borderId="18" xfId="0" applyNumberFormat="1" applyFont="1" applyFill="1" applyBorder="1" applyAlignment="1" applyProtection="1">
      <alignment horizontal="center" vertical="center" wrapText="1"/>
      <protection locked="0"/>
    </xf>
    <xf numFmtId="0" fontId="3" fillId="34" borderId="14" xfId="0" applyFont="1" applyFill="1" applyBorder="1" applyAlignment="1">
      <alignment horizontal="left" vertical="top" indent="1"/>
    </xf>
    <xf numFmtId="0" fontId="3" fillId="34" borderId="24" xfId="0" applyFont="1" applyFill="1" applyBorder="1" applyAlignment="1">
      <alignment horizontal="left" vertical="top" indent="1"/>
    </xf>
    <xf numFmtId="4" fontId="0" fillId="35" borderId="13" xfId="0" applyNumberFormat="1" applyFont="1" applyFill="1" applyBorder="1" applyAlignment="1" applyProtection="1">
      <alignment horizontal="center" vertical="center" wrapText="1"/>
      <protection locked="0"/>
    </xf>
    <xf numFmtId="0" fontId="2" fillId="0" borderId="24" xfId="0" applyFont="1" applyBorder="1" applyAlignment="1">
      <alignment horizontal="left" vertical="top" wrapText="1" indent="1"/>
    </xf>
    <xf numFmtId="0" fontId="2" fillId="0" borderId="19" xfId="0" applyFont="1" applyBorder="1" applyAlignment="1">
      <alignment horizontal="left" vertical="top" wrapText="1" indent="1"/>
    </xf>
    <xf numFmtId="0" fontId="3" fillId="0" borderId="0" xfId="0" applyFont="1" applyAlignment="1">
      <alignment horizontal="left" wrapText="1"/>
    </xf>
    <xf numFmtId="0" fontId="3" fillId="0" borderId="12" xfId="0" applyFont="1" applyBorder="1" applyAlignment="1">
      <alignment horizontal="left" vertical="top" wrapText="1" indent="1"/>
    </xf>
    <xf numFmtId="0" fontId="3" fillId="0" borderId="15" xfId="0" applyFont="1" applyBorder="1" applyAlignment="1">
      <alignment horizontal="left" vertical="top" wrapText="1" indent="1"/>
    </xf>
    <xf numFmtId="0" fontId="2" fillId="33" borderId="12" xfId="0" applyFont="1" applyFill="1" applyBorder="1" applyAlignment="1" applyProtection="1">
      <alignment horizontal="left" vertical="top" wrapText="1"/>
      <protection locked="0"/>
    </xf>
    <xf numFmtId="0" fontId="2" fillId="33" borderId="15" xfId="0" applyFont="1" applyFill="1" applyBorder="1" applyAlignment="1" applyProtection="1">
      <alignment horizontal="left" vertical="top" wrapText="1"/>
      <protection locked="0"/>
    </xf>
    <xf numFmtId="0" fontId="3" fillId="0" borderId="14" xfId="0" applyFont="1" applyBorder="1" applyAlignment="1">
      <alignment horizontal="left" wrapText="1" indent="1"/>
    </xf>
    <xf numFmtId="0" fontId="3" fillId="0" borderId="19" xfId="0" applyFont="1" applyBorder="1" applyAlignment="1">
      <alignment horizontal="left" wrapText="1" indent="1"/>
    </xf>
    <xf numFmtId="167" fontId="2" fillId="33" borderId="22" xfId="0" applyNumberFormat="1" applyFont="1" applyFill="1" applyBorder="1" applyAlignment="1" applyProtection="1">
      <alignment horizontal="left" vertical="top"/>
      <protection locked="0"/>
    </xf>
    <xf numFmtId="167" fontId="2" fillId="33" borderId="12" xfId="0" applyNumberFormat="1" applyFont="1" applyFill="1" applyBorder="1" applyAlignment="1" applyProtection="1">
      <alignment horizontal="left" vertical="top"/>
      <protection locked="0"/>
    </xf>
    <xf numFmtId="167" fontId="2" fillId="33" borderId="15" xfId="0" applyNumberFormat="1" applyFont="1" applyFill="1" applyBorder="1" applyAlignment="1" applyProtection="1">
      <alignment horizontal="left" vertical="top"/>
      <protection locked="0"/>
    </xf>
    <xf numFmtId="0" fontId="3" fillId="0" borderId="0" xfId="0" applyFont="1" applyAlignment="1">
      <alignment horizontal="justify" wrapText="1"/>
    </xf>
    <xf numFmtId="0" fontId="2" fillId="0" borderId="0" xfId="0" applyFont="1" applyAlignment="1">
      <alignment wrapText="1"/>
    </xf>
    <xf numFmtId="166" fontId="2" fillId="33" borderId="22" xfId="0" applyNumberFormat="1" applyFont="1" applyFill="1" applyBorder="1" applyAlignment="1" applyProtection="1">
      <alignment horizontal="left" vertical="top"/>
      <protection locked="0"/>
    </xf>
    <xf numFmtId="166" fontId="2" fillId="33" borderId="0" xfId="0" applyNumberFormat="1" applyFont="1" applyFill="1" applyBorder="1" applyAlignment="1" applyProtection="1">
      <alignment horizontal="left" vertical="top"/>
      <protection locked="0"/>
    </xf>
    <xf numFmtId="166" fontId="2" fillId="33" borderId="17" xfId="0" applyNumberFormat="1" applyFont="1" applyFill="1" applyBorder="1" applyAlignment="1" applyProtection="1">
      <alignment horizontal="left" vertical="top"/>
      <protection locked="0"/>
    </xf>
    <xf numFmtId="0" fontId="2" fillId="33" borderId="22" xfId="0" applyFont="1" applyFill="1" applyBorder="1" applyAlignment="1" applyProtection="1">
      <alignment horizontal="left" vertical="top" wrapText="1"/>
      <protection locked="0"/>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70"/>
  <sheetViews>
    <sheetView showGridLines="0" tabSelected="1" zoomScalePageLayoutView="0" workbookViewId="0" topLeftCell="A1">
      <selection activeCell="A20" sqref="A20:O20"/>
    </sheetView>
  </sheetViews>
  <sheetFormatPr defaultColWidth="9.33203125" defaultRowHeight="12.75"/>
  <cols>
    <col min="1" max="1" width="6.16015625" style="0" customWidth="1"/>
    <col min="2" max="2" width="6.83203125" style="0" customWidth="1"/>
    <col min="3" max="3" width="3.5" style="0" customWidth="1"/>
    <col min="4" max="4" width="13.5" style="0" customWidth="1"/>
    <col min="5" max="5" width="4.16015625" style="0" customWidth="1"/>
    <col min="7" max="7" width="10.16015625" style="0" customWidth="1"/>
    <col min="8" max="8" width="4.33203125" style="0" customWidth="1"/>
    <col min="9" max="9" width="5.66015625" style="46" customWidth="1"/>
    <col min="10" max="10" width="3.5" style="0" customWidth="1"/>
    <col min="11" max="11" width="4.16015625" style="0" customWidth="1"/>
    <col min="12" max="12" width="5.83203125" style="0" customWidth="1"/>
    <col min="13" max="13" width="7.66015625" style="46" customWidth="1"/>
    <col min="14" max="14" width="5.83203125" style="40" customWidth="1"/>
    <col min="15" max="15" width="12.83203125" style="0" customWidth="1"/>
    <col min="16" max="16" width="2" style="0" customWidth="1"/>
    <col min="17" max="17" width="11" style="0" bestFit="1" customWidth="1"/>
    <col min="18" max="18" width="9.33203125" style="0" hidden="1" customWidth="1"/>
    <col min="22" max="22" width="4.16015625" style="0" customWidth="1"/>
  </cols>
  <sheetData>
    <row r="1" spans="9:14" ht="15" customHeight="1">
      <c r="I1" s="6" t="s">
        <v>56</v>
      </c>
      <c r="J1" s="6"/>
      <c r="K1" s="6"/>
      <c r="L1" s="6"/>
      <c r="M1" s="6"/>
      <c r="N1" s="6"/>
    </row>
    <row r="2" spans="9:14" ht="15" customHeight="1">
      <c r="I2" s="6" t="s">
        <v>57</v>
      </c>
      <c r="J2" s="6"/>
      <c r="K2" s="6"/>
      <c r="L2" s="6"/>
      <c r="M2" s="6"/>
      <c r="N2"/>
    </row>
    <row r="3" spans="9:14" ht="15.75" customHeight="1">
      <c r="I3" s="6" t="s">
        <v>87</v>
      </c>
      <c r="J3" s="6"/>
      <c r="K3" s="6"/>
      <c r="L3" s="6"/>
      <c r="M3" s="6"/>
      <c r="N3"/>
    </row>
    <row r="4" spans="9:14" ht="14.25" customHeight="1">
      <c r="I4" s="6" t="s">
        <v>88</v>
      </c>
      <c r="J4" s="6"/>
      <c r="K4" s="6"/>
      <c r="L4" s="6"/>
      <c r="M4" s="6"/>
      <c r="N4"/>
    </row>
    <row r="5" spans="9:14" ht="14.25" customHeight="1">
      <c r="I5" s="6" t="s">
        <v>89</v>
      </c>
      <c r="J5" s="6"/>
      <c r="K5" s="6"/>
      <c r="L5" s="6"/>
      <c r="M5" s="34"/>
      <c r="N5"/>
    </row>
    <row r="6" spans="9:14" ht="14.25" customHeight="1">
      <c r="I6" s="6" t="s">
        <v>192</v>
      </c>
      <c r="J6" s="6"/>
      <c r="K6" s="6"/>
      <c r="L6" s="6"/>
      <c r="M6" s="34"/>
      <c r="N6"/>
    </row>
    <row r="7" spans="9:14" ht="14.25" customHeight="1">
      <c r="I7" s="6" t="s">
        <v>191</v>
      </c>
      <c r="J7" s="6"/>
      <c r="K7" s="6"/>
      <c r="L7" s="6"/>
      <c r="M7" s="34"/>
      <c r="N7"/>
    </row>
    <row r="8" spans="1:5" ht="28.5" customHeight="1">
      <c r="A8" s="1"/>
      <c r="D8" s="13" t="s">
        <v>174</v>
      </c>
      <c r="E8" s="15"/>
    </row>
    <row r="9" spans="1:15" ht="14.25" customHeight="1">
      <c r="A9" s="153" t="s">
        <v>175</v>
      </c>
      <c r="B9" s="154"/>
      <c r="C9" s="154"/>
      <c r="D9" s="154"/>
      <c r="E9" s="154"/>
      <c r="F9" s="154"/>
      <c r="G9" s="154"/>
      <c r="H9" s="154"/>
      <c r="I9" s="154"/>
      <c r="J9" s="154"/>
      <c r="K9" s="154"/>
      <c r="L9" s="154"/>
      <c r="M9" s="154"/>
      <c r="N9" s="154"/>
      <c r="O9" s="154"/>
    </row>
    <row r="10" spans="1:15" ht="13.5" customHeight="1">
      <c r="A10" s="1"/>
      <c r="B10" s="4"/>
      <c r="C10" s="4"/>
      <c r="D10" s="4"/>
      <c r="E10" s="4"/>
      <c r="F10" s="1" t="s">
        <v>140</v>
      </c>
      <c r="G10" s="4"/>
      <c r="H10" s="4"/>
      <c r="I10" s="45"/>
      <c r="J10" s="4"/>
      <c r="K10" s="4"/>
      <c r="L10" s="4"/>
      <c r="M10" s="45"/>
      <c r="N10" s="41"/>
      <c r="O10" s="4"/>
    </row>
    <row r="11" spans="1:15" ht="15.75">
      <c r="A11" s="2"/>
      <c r="E11" s="155" t="s">
        <v>72</v>
      </c>
      <c r="F11" s="156"/>
      <c r="G11" s="156"/>
      <c r="N11"/>
      <c r="O11" s="19"/>
    </row>
    <row r="12" spans="1:7" ht="12" customHeight="1">
      <c r="A12" s="2"/>
      <c r="E12" s="281" t="s">
        <v>0</v>
      </c>
      <c r="F12" s="281"/>
      <c r="G12" s="281"/>
    </row>
    <row r="13" spans="1:7" ht="15" customHeight="1">
      <c r="A13" s="2"/>
      <c r="E13" s="158" t="s">
        <v>72</v>
      </c>
      <c r="F13" s="159"/>
      <c r="G13" s="159"/>
    </row>
    <row r="14" spans="1:7" ht="11.25" customHeight="1">
      <c r="A14" s="2"/>
      <c r="E14" s="281" t="s">
        <v>58</v>
      </c>
      <c r="F14" s="281"/>
      <c r="G14" s="281"/>
    </row>
    <row r="15" spans="1:6" s="46" customFormat="1" ht="16.5" customHeight="1">
      <c r="A15" s="48"/>
      <c r="F15" s="50"/>
    </row>
    <row r="16" spans="1:20" ht="13.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157" t="s">
        <v>2</v>
      </c>
      <c r="B17" s="154"/>
      <c r="C17" s="101"/>
      <c r="Q17" s="28"/>
      <c r="R17" s="28"/>
      <c r="S17" s="28"/>
      <c r="T17" s="28"/>
    </row>
    <row r="18"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15" ht="19.5" customHeight="1">
      <c r="A21" s="105" t="s">
        <v>112</v>
      </c>
      <c r="B21" s="163" t="s">
        <v>59</v>
      </c>
      <c r="C21" s="164"/>
      <c r="D21" s="164"/>
      <c r="E21" s="164"/>
      <c r="F21" s="164"/>
      <c r="G21" s="164"/>
      <c r="H21" s="164"/>
      <c r="I21" s="164"/>
      <c r="J21" s="164"/>
      <c r="K21" s="164"/>
      <c r="L21" s="164"/>
      <c r="M21" s="164"/>
      <c r="N21" s="164"/>
      <c r="O21" s="165"/>
    </row>
    <row r="22" spans="1:15" ht="37.5" customHeight="1">
      <c r="A22" s="282"/>
      <c r="B22" s="221"/>
      <c r="C22" s="221"/>
      <c r="D22" s="221"/>
      <c r="E22" s="221"/>
      <c r="F22" s="221"/>
      <c r="G22" s="221"/>
      <c r="H22" s="221"/>
      <c r="I22" s="221"/>
      <c r="J22" s="221"/>
      <c r="K22" s="221"/>
      <c r="L22" s="221"/>
      <c r="M22" s="221"/>
      <c r="N22" s="221"/>
      <c r="O22" s="283"/>
    </row>
    <row r="23" spans="1:20" ht="19.5" customHeight="1">
      <c r="A23" s="105" t="s">
        <v>113</v>
      </c>
      <c r="B23" s="163" t="s">
        <v>4</v>
      </c>
      <c r="C23" s="164"/>
      <c r="D23" s="164"/>
      <c r="E23" s="164"/>
      <c r="F23" s="164"/>
      <c r="G23" s="164"/>
      <c r="H23" s="164"/>
      <c r="I23" s="164"/>
      <c r="J23" s="164"/>
      <c r="K23" s="164"/>
      <c r="L23" s="164"/>
      <c r="M23" s="164"/>
      <c r="N23" s="164"/>
      <c r="O23" s="165"/>
      <c r="T23" s="33"/>
    </row>
    <row r="24" spans="1:15" ht="36.75" customHeight="1">
      <c r="A24" s="260"/>
      <c r="B24" s="261"/>
      <c r="C24" s="261"/>
      <c r="D24" s="261"/>
      <c r="E24" s="261"/>
      <c r="F24" s="261"/>
      <c r="G24" s="261"/>
      <c r="H24" s="261"/>
      <c r="I24" s="261"/>
      <c r="J24" s="261"/>
      <c r="K24" s="261"/>
      <c r="L24" s="261"/>
      <c r="M24" s="261"/>
      <c r="N24" s="261"/>
      <c r="O24" s="262"/>
    </row>
    <row r="25" spans="1:15" ht="19.5" customHeight="1">
      <c r="A25" s="105" t="s">
        <v>114</v>
      </c>
      <c r="B25" s="163" t="s">
        <v>86</v>
      </c>
      <c r="C25" s="164"/>
      <c r="D25" s="164"/>
      <c r="E25" s="164"/>
      <c r="F25" s="164"/>
      <c r="G25" s="164"/>
      <c r="H25" s="164"/>
      <c r="I25" s="164"/>
      <c r="J25" s="164"/>
      <c r="K25" s="164"/>
      <c r="L25" s="164"/>
      <c r="M25" s="164"/>
      <c r="N25" s="164"/>
      <c r="O25" s="165"/>
    </row>
    <row r="26" spans="1:15" ht="37.5" customHeight="1">
      <c r="A26" s="282"/>
      <c r="B26" s="221"/>
      <c r="C26" s="221"/>
      <c r="D26" s="221"/>
      <c r="E26" s="221"/>
      <c r="F26" s="221"/>
      <c r="G26" s="221"/>
      <c r="H26" s="221"/>
      <c r="I26" s="221"/>
      <c r="J26" s="221"/>
      <c r="K26" s="221"/>
      <c r="L26" s="221"/>
      <c r="M26" s="221"/>
      <c r="N26" s="221"/>
      <c r="O26" s="283"/>
    </row>
    <row r="27" spans="1:15" ht="19.5" customHeight="1">
      <c r="A27" s="105" t="s">
        <v>115</v>
      </c>
      <c r="B27" s="163" t="s">
        <v>5</v>
      </c>
      <c r="C27" s="164"/>
      <c r="D27" s="164"/>
      <c r="E27" s="164"/>
      <c r="F27" s="164"/>
      <c r="G27" s="164"/>
      <c r="H27" s="164"/>
      <c r="I27" s="164"/>
      <c r="J27" s="164"/>
      <c r="K27" s="164"/>
      <c r="L27" s="164"/>
      <c r="M27" s="164"/>
      <c r="N27" s="164"/>
      <c r="O27" s="165"/>
    </row>
    <row r="28" spans="1:15" ht="39" customHeight="1">
      <c r="A28" s="282"/>
      <c r="B28" s="221"/>
      <c r="C28" s="221"/>
      <c r="D28" s="221"/>
      <c r="E28" s="221"/>
      <c r="F28" s="221"/>
      <c r="G28" s="221"/>
      <c r="H28" s="221"/>
      <c r="I28" s="221"/>
      <c r="J28" s="221"/>
      <c r="K28" s="221"/>
      <c r="L28" s="221"/>
      <c r="M28" s="221"/>
      <c r="N28" s="221"/>
      <c r="O28" s="283"/>
    </row>
    <row r="29" spans="1:15" ht="19.5" customHeight="1">
      <c r="A29" s="104" t="s">
        <v>116</v>
      </c>
      <c r="B29" s="169" t="s">
        <v>60</v>
      </c>
      <c r="C29" s="170"/>
      <c r="D29" s="170"/>
      <c r="E29" s="170"/>
      <c r="F29" s="170"/>
      <c r="G29" s="170"/>
      <c r="H29" s="170"/>
      <c r="I29" s="170"/>
      <c r="J29" s="170"/>
      <c r="K29" s="170"/>
      <c r="L29" s="170"/>
      <c r="M29" s="170"/>
      <c r="N29" s="170"/>
      <c r="O29" s="171"/>
    </row>
    <row r="30" spans="1:15" ht="36.75" customHeight="1">
      <c r="A30" s="282"/>
      <c r="B30" s="221"/>
      <c r="C30" s="221"/>
      <c r="D30" s="221"/>
      <c r="E30" s="221"/>
      <c r="F30" s="221"/>
      <c r="G30" s="221"/>
      <c r="H30" s="221"/>
      <c r="I30" s="221"/>
      <c r="J30" s="221"/>
      <c r="K30" s="221"/>
      <c r="L30" s="221"/>
      <c r="M30" s="221"/>
      <c r="N30" s="221"/>
      <c r="O30" s="283"/>
    </row>
    <row r="31" spans="1:15" ht="18" customHeight="1">
      <c r="A31" s="105" t="s">
        <v>117</v>
      </c>
      <c r="B31" s="172" t="s">
        <v>6</v>
      </c>
      <c r="C31" s="172"/>
      <c r="D31" s="172"/>
      <c r="E31" s="172"/>
      <c r="F31" s="172"/>
      <c r="G31" s="172"/>
      <c r="H31" s="172"/>
      <c r="I31" s="172"/>
      <c r="J31" s="172"/>
      <c r="K31" s="172"/>
      <c r="L31" s="172"/>
      <c r="M31" s="172"/>
      <c r="N31" s="172"/>
      <c r="O31" s="173"/>
    </row>
    <row r="32" spans="1:17" ht="18" customHeight="1">
      <c r="A32" s="182" t="s">
        <v>7</v>
      </c>
      <c r="B32" s="276"/>
      <c r="C32" s="276"/>
      <c r="D32" s="276"/>
      <c r="E32" s="276"/>
      <c r="F32" s="276"/>
      <c r="G32" s="276"/>
      <c r="H32" s="276"/>
      <c r="I32" s="276"/>
      <c r="J32" s="276"/>
      <c r="K32" s="276"/>
      <c r="L32" s="276"/>
      <c r="M32" s="276"/>
      <c r="N32" s="277"/>
      <c r="O32" s="102"/>
      <c r="Q32" s="25"/>
    </row>
    <row r="33" spans="1:22"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IF(AND(TRIM(O32)="",OR(TRIM(O33)="x",TRIM(O34)="x")),"",(IF(AND(TRIM(O32)="x",TRIM(O33)="",TRIM(O34)=""),"","Pasirinkite &lt;Verslo subjekto tipą&gt;: SAVARANKIŠKA arba PARTNERINĖ (ir,arba) SUSIJUSI")))</f>
        <v>Pasirinkite &lt;Verslo subjekto tipą&gt;: SAVARANKIŠKA arba PARTNERINĖ (ir,arba) SUSIJUSI</v>
      </c>
      <c r="R33" s="232"/>
      <c r="S33" s="232"/>
      <c r="T33" s="232"/>
      <c r="U33" s="232"/>
      <c r="V33" s="232"/>
    </row>
    <row r="34" spans="1:22"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2" ht="141.75"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3"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15" ht="83.25" customHeight="1">
      <c r="A38" s="174"/>
      <c r="B38" s="174"/>
      <c r="C38" s="174"/>
      <c r="D38" s="174"/>
      <c r="E38" s="174"/>
      <c r="F38" s="174"/>
      <c r="G38" s="174"/>
      <c r="H38" s="275" t="s">
        <v>130</v>
      </c>
      <c r="I38" s="211"/>
      <c r="J38" s="212"/>
      <c r="K38" s="275" t="s">
        <v>121</v>
      </c>
      <c r="L38" s="211"/>
      <c r="M38" s="212"/>
      <c r="N38" s="211" t="s">
        <v>122</v>
      </c>
      <c r="O38" s="212"/>
    </row>
    <row r="39" spans="1:15" ht="40.5" customHeight="1">
      <c r="A39" s="198" t="s">
        <v>53</v>
      </c>
      <c r="B39" s="199"/>
      <c r="C39" s="184" t="s">
        <v>52</v>
      </c>
      <c r="D39" s="185"/>
      <c r="E39" s="185"/>
      <c r="F39" s="186"/>
      <c r="G39" s="74">
        <f>1F!G$36&amp;""</f>
      </c>
      <c r="H39" s="213"/>
      <c r="I39" s="214"/>
      <c r="J39" s="215"/>
      <c r="K39" s="213"/>
      <c r="L39" s="214"/>
      <c r="M39" s="215"/>
      <c r="N39" s="214"/>
      <c r="O39" s="215"/>
    </row>
    <row r="40" spans="1:15" s="67" customFormat="1" ht="40.5" customHeight="1">
      <c r="A40" s="200"/>
      <c r="B40" s="201"/>
      <c r="C40" s="187"/>
      <c r="D40" s="188"/>
      <c r="E40" s="188"/>
      <c r="F40" s="189"/>
      <c r="G40" s="74">
        <f>1F!J$36&amp;""</f>
      </c>
      <c r="H40" s="213"/>
      <c r="I40" s="214"/>
      <c r="J40" s="215"/>
      <c r="K40" s="213"/>
      <c r="L40" s="214"/>
      <c r="M40" s="215"/>
      <c r="N40" s="214"/>
      <c r="O40" s="215"/>
    </row>
    <row r="41" spans="1:15" s="67" customFormat="1" ht="40.5" customHeight="1">
      <c r="A41" s="202"/>
      <c r="B41" s="203"/>
      <c r="C41" s="190"/>
      <c r="D41" s="191"/>
      <c r="E41" s="191"/>
      <c r="F41" s="192"/>
      <c r="G41" s="74">
        <f>1F!N$36&amp;""</f>
      </c>
      <c r="H41" s="213"/>
      <c r="I41" s="214"/>
      <c r="J41" s="215"/>
      <c r="K41" s="213"/>
      <c r="L41" s="214"/>
      <c r="M41" s="215"/>
      <c r="N41" s="214"/>
      <c r="O41" s="215"/>
    </row>
    <row r="42" spans="1:15" s="67" customFormat="1" ht="40.5" customHeight="1">
      <c r="A42" s="198" t="s">
        <v>54</v>
      </c>
      <c r="B42" s="199"/>
      <c r="C42" s="184" t="s">
        <v>176</v>
      </c>
      <c r="D42" s="185"/>
      <c r="E42" s="185"/>
      <c r="F42" s="186"/>
      <c r="G42" s="74">
        <f>1F!G$36&amp;""</f>
      </c>
      <c r="H42" s="216">
        <f>1S!A$27</f>
        <v>0</v>
      </c>
      <c r="I42" s="217"/>
      <c r="J42" s="218"/>
      <c r="K42" s="216">
        <f>1S!G$27</f>
        <v>0</v>
      </c>
      <c r="L42" s="217"/>
      <c r="M42" s="217"/>
      <c r="N42" s="216">
        <f>1S!I$27</f>
        <v>0</v>
      </c>
      <c r="O42" s="218"/>
    </row>
    <row r="43" spans="1:15" s="67" customFormat="1" ht="40.5" customHeight="1">
      <c r="A43" s="200"/>
      <c r="B43" s="201"/>
      <c r="C43" s="187"/>
      <c r="D43" s="188"/>
      <c r="E43" s="188"/>
      <c r="F43" s="189"/>
      <c r="G43" s="74">
        <f>1F!J$36&amp;""</f>
      </c>
      <c r="H43" s="216">
        <f>1S!A$30</f>
        <v>0</v>
      </c>
      <c r="I43" s="217"/>
      <c r="J43" s="217"/>
      <c r="K43" s="216">
        <f>1S!G$30</f>
        <v>0</v>
      </c>
      <c r="L43" s="217"/>
      <c r="M43" s="218"/>
      <c r="N43" s="217">
        <f>1S!I$30</f>
        <v>0</v>
      </c>
      <c r="O43" s="218"/>
    </row>
    <row r="44" spans="1:15" s="67" customFormat="1" ht="58.5" customHeight="1">
      <c r="A44" s="202"/>
      <c r="B44" s="203"/>
      <c r="C44" s="190"/>
      <c r="D44" s="191"/>
      <c r="E44" s="191"/>
      <c r="F44" s="192"/>
      <c r="G44" s="74">
        <f>1F!N$36&amp;""</f>
      </c>
      <c r="H44" s="216">
        <f>1S!A$33</f>
        <v>0</v>
      </c>
      <c r="I44" s="217"/>
      <c r="J44" s="218"/>
      <c r="K44" s="216">
        <f>1S!G$33</f>
        <v>0</v>
      </c>
      <c r="L44" s="217"/>
      <c r="M44" s="218"/>
      <c r="N44" s="217">
        <f>1S!I$33</f>
        <v>0</v>
      </c>
      <c r="O44" s="218"/>
    </row>
    <row r="45" spans="1:15" s="67" customFormat="1" ht="40.5" customHeight="1">
      <c r="A45" s="198" t="s">
        <v>139</v>
      </c>
      <c r="B45" s="199"/>
      <c r="C45" s="184" t="s">
        <v>177</v>
      </c>
      <c r="D45" s="185"/>
      <c r="E45" s="185"/>
      <c r="F45" s="186"/>
      <c r="G45" s="74">
        <f>1F!G$36&amp;""</f>
      </c>
      <c r="H45" s="216">
        <f>1P!G$81</f>
        <v>0</v>
      </c>
      <c r="I45" s="217"/>
      <c r="J45" s="218"/>
      <c r="K45" s="216">
        <f>1P!H$81</f>
        <v>0</v>
      </c>
      <c r="L45" s="217"/>
      <c r="M45" s="217"/>
      <c r="N45" s="216">
        <f>1P!I$81</f>
        <v>0</v>
      </c>
      <c r="O45" s="218"/>
    </row>
    <row r="46" spans="1:15" s="67" customFormat="1" ht="40.5" customHeight="1">
      <c r="A46" s="200"/>
      <c r="B46" s="201"/>
      <c r="C46" s="187"/>
      <c r="D46" s="188"/>
      <c r="E46" s="188"/>
      <c r="F46" s="189"/>
      <c r="G46" s="74">
        <f>1F!J$36&amp;""</f>
      </c>
      <c r="H46" s="216">
        <f>1P!G$82</f>
        <v>0</v>
      </c>
      <c r="I46" s="217"/>
      <c r="J46" s="218"/>
      <c r="K46" s="216">
        <f>1P!H$82</f>
        <v>0</v>
      </c>
      <c r="L46" s="217"/>
      <c r="M46" s="218"/>
      <c r="N46" s="217">
        <f>1P!I$82</f>
        <v>0</v>
      </c>
      <c r="O46" s="218"/>
    </row>
    <row r="47" spans="1:15" s="67" customFormat="1" ht="40.5" customHeight="1">
      <c r="A47" s="202"/>
      <c r="B47" s="203"/>
      <c r="C47" s="190"/>
      <c r="D47" s="191"/>
      <c r="E47" s="191"/>
      <c r="F47" s="192"/>
      <c r="G47" s="74">
        <f>1F!N$36&amp;""</f>
      </c>
      <c r="H47" s="216">
        <f>1P!G$83</f>
        <v>0</v>
      </c>
      <c r="I47" s="217"/>
      <c r="J47" s="218"/>
      <c r="K47" s="217">
        <f>1P!H$83</f>
        <v>0</v>
      </c>
      <c r="L47" s="217"/>
      <c r="M47" s="217"/>
      <c r="N47" s="216">
        <f>1P!I$83</f>
        <v>0</v>
      </c>
      <c r="O47" s="218"/>
    </row>
    <row r="48" spans="1:15" s="67" customFormat="1" ht="43.5" customHeight="1">
      <c r="A48" s="198" t="s">
        <v>128</v>
      </c>
      <c r="B48" s="199"/>
      <c r="C48" s="184" t="s">
        <v>178</v>
      </c>
      <c r="D48" s="185"/>
      <c r="E48" s="185"/>
      <c r="F48" s="186"/>
      <c r="G48" s="74">
        <f>1F!G$36&amp;""</f>
      </c>
      <c r="H48" s="216">
        <f>1S!F$159</f>
        <v>0</v>
      </c>
      <c r="I48" s="217"/>
      <c r="J48" s="218"/>
      <c r="K48" s="216">
        <f>1S!H$159</f>
        <v>0</v>
      </c>
      <c r="L48" s="217"/>
      <c r="M48" s="218"/>
      <c r="N48" s="217">
        <f>1S!J$159</f>
        <v>0</v>
      </c>
      <c r="O48" s="218"/>
    </row>
    <row r="49" spans="1:15" s="67" customFormat="1" ht="40.5" customHeight="1">
      <c r="A49" s="200"/>
      <c r="B49" s="201"/>
      <c r="C49" s="187"/>
      <c r="D49" s="188"/>
      <c r="E49" s="188"/>
      <c r="F49" s="189"/>
      <c r="G49" s="74">
        <f>1F!J$36&amp;""</f>
      </c>
      <c r="H49" s="216">
        <f>1S!F$160</f>
        <v>0</v>
      </c>
      <c r="I49" s="217"/>
      <c r="J49" s="218"/>
      <c r="K49" s="216">
        <f>1S!H$160</f>
        <v>0</v>
      </c>
      <c r="L49" s="217"/>
      <c r="M49" s="218"/>
      <c r="N49" s="217">
        <f>1S!J$160</f>
        <v>0</v>
      </c>
      <c r="O49" s="218"/>
    </row>
    <row r="50" spans="1:15" s="67" customFormat="1" ht="37.5" customHeight="1">
      <c r="A50" s="202"/>
      <c r="B50" s="203"/>
      <c r="C50" s="190"/>
      <c r="D50" s="191"/>
      <c r="E50" s="191"/>
      <c r="F50" s="192"/>
      <c r="G50" s="74">
        <f>1F!N$36&amp;""</f>
      </c>
      <c r="H50" s="216">
        <f>1S!F$161</f>
        <v>0</v>
      </c>
      <c r="I50" s="217"/>
      <c r="J50" s="218"/>
      <c r="K50" s="216">
        <f>1S!H$161</f>
        <v>0</v>
      </c>
      <c r="L50" s="217"/>
      <c r="M50" s="218"/>
      <c r="N50" s="217">
        <f>1S!J$161</f>
        <v>0</v>
      </c>
      <c r="O50" s="218"/>
    </row>
    <row r="51" spans="1:22" ht="18.75" customHeight="1">
      <c r="A51" s="266" t="s">
        <v>61</v>
      </c>
      <c r="B51" s="267"/>
      <c r="C51" s="267"/>
      <c r="D51" s="267"/>
      <c r="E51" s="267"/>
      <c r="F51" s="268"/>
      <c r="G51" s="74">
        <f>1F!G$36&amp;""</f>
      </c>
      <c r="H51" s="263">
        <f>H39+H42+H45+H48</f>
        <v>0</v>
      </c>
      <c r="I51" s="264"/>
      <c r="J51" s="265"/>
      <c r="K51" s="263">
        <f>K39+K42+K45+K48</f>
        <v>0</v>
      </c>
      <c r="L51" s="264"/>
      <c r="M51" s="265"/>
      <c r="N51" s="264">
        <f>N39+N42+N45+N48</f>
        <v>0</v>
      </c>
      <c r="O51" s="265"/>
      <c r="V51" s="118" t="s">
        <v>71</v>
      </c>
    </row>
    <row r="52" spans="1:22" s="67" customFormat="1" ht="18.75" customHeight="1">
      <c r="A52" s="269"/>
      <c r="B52" s="270"/>
      <c r="C52" s="270"/>
      <c r="D52" s="270"/>
      <c r="E52" s="270"/>
      <c r="F52" s="271"/>
      <c r="G52" s="74">
        <f>1F!J$36&amp;""</f>
      </c>
      <c r="H52" s="263">
        <f>H40+H43+H46+H49</f>
        <v>0</v>
      </c>
      <c r="I52" s="264"/>
      <c r="J52" s="265"/>
      <c r="K52" s="263">
        <f>K40+K43+K46+K49</f>
        <v>0</v>
      </c>
      <c r="L52" s="264"/>
      <c r="M52" s="265"/>
      <c r="N52" s="264">
        <f>N40+N43+N46+N49</f>
        <v>0</v>
      </c>
      <c r="O52" s="265"/>
      <c r="P52" s="73"/>
      <c r="Q52" s="73"/>
      <c r="R52" s="72"/>
      <c r="V52" s="118" t="s">
        <v>72</v>
      </c>
    </row>
    <row r="53" spans="1:18" s="67" customFormat="1" ht="18.75" customHeight="1">
      <c r="A53" s="272"/>
      <c r="B53" s="273"/>
      <c r="C53" s="273"/>
      <c r="D53" s="273"/>
      <c r="E53" s="273"/>
      <c r="F53" s="274"/>
      <c r="G53" s="74">
        <f>1F!N$36&amp;""</f>
      </c>
      <c r="H53" s="263">
        <f>H41+H44+H47+H50</f>
        <v>0</v>
      </c>
      <c r="I53" s="264"/>
      <c r="J53" s="265"/>
      <c r="K53" s="263">
        <f>K41+K44+K47+K50</f>
        <v>0</v>
      </c>
      <c r="L53" s="264"/>
      <c r="M53" s="265"/>
      <c r="N53" s="264">
        <f>N41+N44+N47+N50</f>
        <v>0</v>
      </c>
      <c r="O53" s="265"/>
      <c r="P53" s="73"/>
      <c r="Q53" s="73"/>
      <c r="R53" s="72"/>
    </row>
    <row r="54" spans="1:15"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f>1F!G$36&amp;""</f>
      </c>
      <c r="F55" s="234"/>
      <c r="G55" s="235"/>
      <c r="H55" s="237">
        <f>1F!J$36&amp;""</f>
      </c>
      <c r="I55" s="237"/>
      <c r="J55" s="238"/>
      <c r="K55" s="238"/>
      <c r="L55" s="233">
        <f>1F!N$36&amp;""</f>
      </c>
      <c r="M55" s="239"/>
      <c r="N55" s="234"/>
      <c r="O55" s="235"/>
      <c r="P55" s="42"/>
      <c r="Q55" s="209"/>
      <c r="R55" s="210"/>
      <c r="S55" s="210"/>
      <c r="T55" s="210"/>
      <c r="U55" s="210"/>
      <c r="V55" s="210"/>
      <c r="W55" s="210"/>
    </row>
    <row r="56" spans="1:22" ht="17.25" customHeight="1">
      <c r="A56" s="182" t="s">
        <v>12</v>
      </c>
      <c r="B56" s="183"/>
      <c r="C56" s="183"/>
      <c r="D56" s="259"/>
      <c r="E56" s="88" t="str">
        <f>IF(LEN(TRIM(G$36))&gt;0,IF(H51&lt;10*AND(OR(K51&lt;=2000000,N51&lt;=2000000)),$V$51,$V$52),$V$52)</f>
        <v> </v>
      </c>
      <c r="F56" s="177"/>
      <c r="G56" s="178"/>
      <c r="H56" s="88" t="str">
        <f>IF(LEN(TRIM(J$36))&gt;0,IF(H52&lt;10*AND(OR(K52&lt;=2000000,N52&lt;=2000000)),$V$51,$V$52),$V52)</f>
        <v> </v>
      </c>
      <c r="I56" s="251"/>
      <c r="J56" s="251"/>
      <c r="K56" s="252"/>
      <c r="L56" s="120" t="str">
        <f>IF(LEN(TRIM(N$36))&gt;0,IF(H53&lt;10*AND(OR(K53&lt;=2000000,N53&lt;=2000000)),$V$51,$V$52),$V$52)</f>
        <v> </v>
      </c>
      <c r="M56" s="255"/>
      <c r="N56" s="255"/>
      <c r="O56" s="256"/>
      <c r="Q56" s="29">
        <f>IF(LEN(TRIM(E56)&amp;TRIM(E57)&amp;TRIM(E58)&amp;TRIM(E59))&gt;1,"Pažymėkite tik 1 Verslo subjekto dydžio reikšmę, įvertinus metų duomenis","")</f>
      </c>
      <c r="R56" s="31"/>
      <c r="S56" s="31"/>
      <c r="T56" s="43"/>
      <c r="U56" s="31"/>
      <c r="V56" s="31"/>
    </row>
    <row r="57" spans="1:22" ht="17.25" customHeight="1">
      <c r="A57" s="182" t="s">
        <v>13</v>
      </c>
      <c r="B57" s="183"/>
      <c r="C57" s="183"/>
      <c r="D57" s="183"/>
      <c r="E57" s="88" t="str">
        <f>IF(LEN(TRIM(G$36))&gt;0,IF((H51&lt;50)*AND(OR(K51&lt;=10000000,N51&lt;=10000000))*AND(LEN(TRIM(E$56))=0),$V$51,$V$52),$V$52)</f>
        <v> </v>
      </c>
      <c r="F57" s="177"/>
      <c r="G57" s="178"/>
      <c r="H57" s="88" t="str">
        <f>IF(LEN(TRIM(J$36))&gt;0,IF((H52&lt;50)*AND(OR(K52&lt;=10000000,N52&lt;=10000000))*AND(LEN(TRIM(H$56))=0),$V$51,$V$52),$V$52)</f>
        <v> </v>
      </c>
      <c r="I57" s="253"/>
      <c r="J57" s="253"/>
      <c r="K57" s="254"/>
      <c r="L57" s="88" t="str">
        <f>IF(LEN(TRIM(N$36))&gt;0,IF((H53&lt;50)*AND(OR(K53&lt;=10000000,N53&lt;=10000000))*AND(LEN(TRIM(L$56))=0),$V$51,$V$52),$V$52)</f>
        <v> </v>
      </c>
      <c r="M57" s="255"/>
      <c r="N57" s="255"/>
      <c r="O57" s="256"/>
      <c r="Q57" s="31"/>
      <c r="R57" s="31"/>
      <c r="S57" s="31"/>
      <c r="T57" s="43"/>
      <c r="U57" s="31"/>
      <c r="V57" s="31"/>
    </row>
    <row r="58" spans="1:22" ht="17.25" customHeight="1">
      <c r="A58" s="182" t="s">
        <v>14</v>
      </c>
      <c r="B58" s="183"/>
      <c r="C58" s="183"/>
      <c r="D58" s="183"/>
      <c r="E58" s="88" t="str">
        <f>IF(LEN(TRIM(G$36))&gt;0,IF((H51&lt;250)*AND(OR(K51&lt;=50000000,N51&lt;=43000000)*AND(LEN(TRIM(E$56))=0)*AND(LEN(TRIM(E$57))=0)),$V$51,$V$52),$V$52)</f>
        <v> </v>
      </c>
      <c r="F58" s="177"/>
      <c r="G58" s="178"/>
      <c r="H58" s="88" t="str">
        <f>IF(LEN(TRIM(J$36))&gt;0,IF((H52&lt;250)*AND(OR(K52&lt;=50000000,N52&lt;=43000000)*AND(LEN(TRIM(H$56))=0)*AND(LEN(TRIM(H$57))=0)),$V$51,$V$52),$V$52)</f>
        <v> </v>
      </c>
      <c r="I58" s="253"/>
      <c r="J58" s="253"/>
      <c r="K58" s="254"/>
      <c r="L58" s="88" t="str">
        <f>IF(LEN(TRIM(N$36))&gt;0,IF((H53&lt;250)*AND(OR(K53&lt;=50000000,N53&lt;=43000000)*AND(LEN(TRIM(L$56))=0)*AND(LEN(TRIM(L$57))=0)),$V$51,$V$52),$V$52)</f>
        <v> </v>
      </c>
      <c r="M58" s="255"/>
      <c r="N58" s="255"/>
      <c r="O58" s="256"/>
      <c r="Q58" s="32"/>
      <c r="R58" s="31"/>
      <c r="S58" s="31"/>
      <c r="T58" s="43"/>
      <c r="U58" s="31"/>
      <c r="V58" s="31"/>
    </row>
    <row r="59" spans="1:22" ht="17.25" customHeight="1">
      <c r="A59" s="180" t="s">
        <v>15</v>
      </c>
      <c r="B59" s="181"/>
      <c r="C59" s="181"/>
      <c r="D59" s="181"/>
      <c r="E59" s="119" t="str">
        <f>IF(LEN(TRIM(G$36))&gt;0,IF(OR(H$51&gt;=250,AND(K$51&gt;50000000,N$51&gt;43000000)),$V$51,$V$52),$V$52)</f>
        <v> </v>
      </c>
      <c r="F59" s="177"/>
      <c r="G59" s="179"/>
      <c r="H59" s="119" t="str">
        <f>IF(LEN(TRIM(J$36))&gt;0,IF(OR(H$52&gt;=250,AND(K$52&gt;50000000,N$52&gt;43000000)),$V$51,$V$52),$V$52)</f>
        <v> </v>
      </c>
      <c r="I59" s="253"/>
      <c r="J59" s="253"/>
      <c r="K59" s="254"/>
      <c r="L59" s="119" t="str">
        <f>IF(LEN(TRIM(N$36))&gt;0,IF(OR(H$53&gt;=250,AND(K$53&gt;50000000,N$53&gt;43000000)),$V$51,$V$52),$V$52)</f>
        <v> </v>
      </c>
      <c r="M59" s="255"/>
      <c r="N59" s="255"/>
      <c r="O59" s="256"/>
      <c r="Q59" s="31"/>
      <c r="R59" s="31"/>
      <c r="S59" s="31"/>
      <c r="T59" s="31"/>
      <c r="U59" s="31"/>
      <c r="V59" s="31"/>
    </row>
    <row r="60" spans="1:22"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15" ht="18" customHeight="1">
      <c r="A61" s="166"/>
      <c r="B61" s="167"/>
      <c r="C61" s="167"/>
      <c r="D61" s="167"/>
      <c r="E61" s="167"/>
      <c r="F61" s="167"/>
      <c r="G61" s="167"/>
      <c r="H61" s="167"/>
      <c r="I61" s="167"/>
      <c r="J61" s="167"/>
      <c r="K61" s="167"/>
      <c r="L61" s="167"/>
      <c r="M61" s="167"/>
      <c r="N61" s="167"/>
      <c r="O61" s="168"/>
    </row>
    <row r="62" spans="1:15" ht="15.75" customHeight="1">
      <c r="A62" s="180" t="s">
        <v>142</v>
      </c>
      <c r="B62" s="257"/>
      <c r="C62" s="257"/>
      <c r="D62" s="257"/>
      <c r="E62" s="257"/>
      <c r="F62" s="257"/>
      <c r="G62" s="257"/>
      <c r="H62" s="257"/>
      <c r="I62" s="257"/>
      <c r="J62" s="257"/>
      <c r="K62" s="257"/>
      <c r="L62" s="257"/>
      <c r="M62" s="257"/>
      <c r="N62" s="257"/>
      <c r="O62" s="258"/>
    </row>
    <row r="63" spans="1:15" ht="17.25" customHeight="1">
      <c r="A63" s="219" t="s">
        <v>62</v>
      </c>
      <c r="B63" s="220"/>
      <c r="C63" s="221"/>
      <c r="D63" s="222"/>
      <c r="E63" s="222"/>
      <c r="F63" s="222"/>
      <c r="G63" s="222"/>
      <c r="H63" s="222"/>
      <c r="I63" s="222"/>
      <c r="J63" s="222"/>
      <c r="K63" s="222"/>
      <c r="L63" s="222"/>
      <c r="M63" s="222"/>
      <c r="N63" s="222"/>
      <c r="O63" s="223"/>
    </row>
    <row r="64" spans="1:15" ht="17.25" customHeight="1">
      <c r="A64" s="226"/>
      <c r="B64" s="227"/>
      <c r="C64" s="227"/>
      <c r="D64" s="227"/>
      <c r="E64" s="227"/>
      <c r="F64" s="227"/>
      <c r="G64" s="227"/>
      <c r="H64" s="227"/>
      <c r="I64" s="227"/>
      <c r="J64" s="227"/>
      <c r="K64" s="227"/>
      <c r="L64" s="227"/>
      <c r="M64" s="227"/>
      <c r="N64" s="227"/>
      <c r="O64" s="228"/>
    </row>
    <row r="65" spans="1:15" ht="18" customHeight="1">
      <c r="A65" s="105" t="s">
        <v>75</v>
      </c>
      <c r="B65" s="163" t="s">
        <v>17</v>
      </c>
      <c r="C65" s="224"/>
      <c r="D65" s="224"/>
      <c r="E65" s="224"/>
      <c r="F65" s="224"/>
      <c r="G65" s="224"/>
      <c r="H65" s="224"/>
      <c r="I65" s="224"/>
      <c r="J65" s="224"/>
      <c r="K65" s="224"/>
      <c r="L65" s="224"/>
      <c r="M65" s="224"/>
      <c r="N65" s="224"/>
      <c r="O65" s="225"/>
    </row>
    <row r="66" spans="1:15"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5" ht="24.75" customHeight="1">
      <c r="A68" s="229"/>
      <c r="B68" s="182" t="s">
        <v>171</v>
      </c>
      <c r="C68" s="276"/>
      <c r="D68" s="276"/>
      <c r="E68" s="276"/>
      <c r="F68" s="276"/>
      <c r="G68" s="276"/>
      <c r="H68" s="276"/>
      <c r="I68" s="276"/>
      <c r="J68" s="276"/>
      <c r="K68" s="276"/>
      <c r="L68" s="276"/>
      <c r="M68" s="276"/>
      <c r="N68" s="277"/>
      <c r="O68" s="83"/>
    </row>
    <row r="69" spans="1:15" ht="24.75" customHeight="1">
      <c r="A69" s="229"/>
      <c r="B69" s="182" t="s">
        <v>172</v>
      </c>
      <c r="C69" s="276"/>
      <c r="D69" s="276"/>
      <c r="E69" s="276"/>
      <c r="F69" s="276"/>
      <c r="G69" s="276"/>
      <c r="H69" s="276"/>
      <c r="I69" s="276"/>
      <c r="J69" s="276"/>
      <c r="K69" s="276"/>
      <c r="L69" s="276"/>
      <c r="M69" s="276"/>
      <c r="N69" s="277"/>
      <c r="O69" s="83"/>
    </row>
    <row r="70" spans="1:15" ht="24.75" customHeight="1">
      <c r="A70" s="230"/>
      <c r="B70" s="182" t="s">
        <v>173</v>
      </c>
      <c r="C70" s="276"/>
      <c r="D70" s="276"/>
      <c r="E70" s="276"/>
      <c r="F70" s="276"/>
      <c r="G70" s="276"/>
      <c r="H70" s="276"/>
      <c r="I70" s="276"/>
      <c r="J70" s="276"/>
      <c r="K70" s="276"/>
      <c r="L70" s="276"/>
      <c r="M70" s="276"/>
      <c r="N70" s="277"/>
      <c r="O70" s="114"/>
    </row>
  </sheetData>
  <sheetProtection sheet="1" selectLockedCells="1"/>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dataValidations count="8">
    <dataValidation type="list" allowBlank="1" showInputMessage="1" showErrorMessage="1" sqref="M56:M59 I59">
      <formula1>1F!#REF!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errorStyle="warning" type="date"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errorStyle="warning" type="date"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rintOptions/>
  <pageMargins left="0.5905511811023623" right="0.3937007874015748" top="0.5905511811023623" bottom="0.3937007874015748" header="0.3937007874015748" footer="0"/>
  <pageSetup blackAndWhite="1" horizontalDpi="600" verticalDpi="600" orientation="portrait" paperSize="9" r:id="rId1"/>
  <headerFooter alignWithMargins="0">
    <oddFooter>&amp;R&amp;8 1F   &amp;P</oddFooter>
  </headerFooter>
  <rowBreaks count="1" manualBreakCount="1">
    <brk id="50" max="255" man="1"/>
  </rowBreaks>
</worksheet>
</file>

<file path=xl/worksheets/sheet10.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V146"/>
  <sheetViews>
    <sheetView zoomScalePageLayoutView="0" workbookViewId="0" topLeftCell="A31">
      <selection activeCell="B19" sqref="B19:O19"/>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83"/>
  <sheetViews>
    <sheetView zoomScalePageLayoutView="0" workbookViewId="0" topLeftCell="A1">
      <selection activeCell="I20" sqref="I20"/>
    </sheetView>
  </sheetViews>
  <sheetFormatPr defaultColWidth="9.33203125" defaultRowHeight="12.75"/>
  <cols>
    <col min="1" max="1" width="5" style="20" customWidth="1"/>
    <col min="2" max="2" width="8" style="0" customWidth="1"/>
    <col min="3" max="3" width="3.83203125" style="0" customWidth="1"/>
    <col min="4" max="4" width="20" style="0" customWidth="1"/>
    <col min="5" max="5" width="8.16015625" style="67" customWidth="1"/>
    <col min="6" max="6" width="11.16015625" style="0" customWidth="1"/>
    <col min="7" max="7" width="14.66015625" style="0" customWidth="1"/>
    <col min="8" max="8" width="14.83203125" style="0" customWidth="1"/>
    <col min="9" max="9" width="17.16015625" style="0" customWidth="1"/>
  </cols>
  <sheetData>
    <row r="1" ht="15">
      <c r="G1" s="17"/>
    </row>
    <row r="2" ht="15.75">
      <c r="G2" s="13" t="s">
        <v>143</v>
      </c>
    </row>
    <row r="3" ht="15.75">
      <c r="G3" s="13" t="s">
        <v>144</v>
      </c>
    </row>
    <row r="4" ht="15">
      <c r="G4" s="6" t="s">
        <v>145</v>
      </c>
    </row>
    <row r="5" spans="7:9" ht="12.75" customHeight="1">
      <c r="G5" s="6" t="s">
        <v>146</v>
      </c>
      <c r="I5" s="3"/>
    </row>
    <row r="6" spans="7:9" ht="11.25" customHeight="1">
      <c r="G6" s="6"/>
      <c r="I6" s="3"/>
    </row>
    <row r="7" spans="4:9" ht="18.75" customHeight="1">
      <c r="D7" s="131"/>
      <c r="E7" s="131"/>
      <c r="F7" s="127" t="s">
        <v>179</v>
      </c>
      <c r="G7" s="132"/>
      <c r="H7" s="131"/>
      <c r="I7" s="3"/>
    </row>
    <row r="8" spans="1:9" s="35" customFormat="1" ht="15" customHeight="1">
      <c r="A8" s="20"/>
      <c r="D8" s="131"/>
      <c r="E8" s="131"/>
      <c r="F8" s="131"/>
      <c r="G8" s="132"/>
      <c r="H8" s="131"/>
      <c r="I8" s="37"/>
    </row>
    <row r="9" spans="1:8" ht="18.75" customHeight="1">
      <c r="A9" s="21"/>
      <c r="B9" s="1"/>
      <c r="C9" s="1"/>
      <c r="D9" s="153" t="s">
        <v>180</v>
      </c>
      <c r="E9" s="296"/>
      <c r="F9" s="296"/>
      <c r="G9" s="296"/>
      <c r="H9" s="296"/>
    </row>
    <row r="10" spans="1:8" s="35" customFormat="1" ht="19.5" customHeight="1">
      <c r="A10" s="21"/>
      <c r="B10" s="36"/>
      <c r="C10" s="36"/>
      <c r="D10" s="128"/>
      <c r="E10" s="128"/>
      <c r="F10" s="127" t="s">
        <v>181</v>
      </c>
      <c r="G10" s="128"/>
      <c r="H10" s="128"/>
    </row>
    <row r="11" spans="4:8" ht="18" customHeight="1">
      <c r="D11" s="297" t="s">
        <v>182</v>
      </c>
      <c r="E11" s="297"/>
      <c r="F11" s="297"/>
      <c r="G11" s="298"/>
      <c r="H11" s="298"/>
    </row>
    <row r="12" spans="4:8" ht="15.75">
      <c r="D12" s="1"/>
      <c r="E12" s="308" t="str">
        <f>1F!E11</f>
        <v> </v>
      </c>
      <c r="F12" s="308"/>
      <c r="G12" s="308"/>
      <c r="H12" s="4"/>
    </row>
    <row r="13" spans="4:8" ht="12" customHeight="1">
      <c r="D13" s="1"/>
      <c r="E13" s="281" t="s">
        <v>63</v>
      </c>
      <c r="F13" s="281"/>
      <c r="G13" s="281"/>
      <c r="H13" s="4"/>
    </row>
    <row r="14" spans="4:8" ht="15.75">
      <c r="D14" s="1"/>
      <c r="E14" s="309" t="str">
        <f>1F!E13</f>
        <v> </v>
      </c>
      <c r="F14" s="309"/>
      <c r="G14" s="309"/>
      <c r="H14" s="4"/>
    </row>
    <row r="15" spans="1:7" ht="12" customHeight="1">
      <c r="A15" s="21"/>
      <c r="B15" s="1"/>
      <c r="C15" s="1"/>
      <c r="E15" s="281" t="s">
        <v>64</v>
      </c>
      <c r="F15" s="281"/>
      <c r="G15" s="281"/>
    </row>
    <row r="16" spans="1:3" ht="14.25" customHeight="1">
      <c r="A16" s="157" t="s">
        <v>1</v>
      </c>
      <c r="B16" s="157"/>
      <c r="C16" s="112">
        <f>1F!C16&amp;""</f>
      </c>
    </row>
    <row r="17" spans="1:3" ht="15" customHeight="1">
      <c r="A17" s="157" t="s">
        <v>2</v>
      </c>
      <c r="B17" s="157"/>
      <c r="C17" s="113">
        <f>1F!C17&amp;""</f>
      </c>
    </row>
    <row r="18" spans="1:3"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v>
      </c>
      <c r="C21" s="288"/>
      <c r="D21" s="288"/>
      <c r="E21" s="289"/>
      <c r="F21" s="75">
        <f>1F!G$36&amp;""</f>
      </c>
      <c r="G21" s="115">
        <f>1PP1!B$136</f>
        <v>0</v>
      </c>
      <c r="H21" s="115">
        <f>1PP1!F$136</f>
        <v>0</v>
      </c>
      <c r="I21" s="115">
        <f>1PP1!L$136</f>
        <v>0</v>
      </c>
    </row>
    <row r="22" spans="1:9" s="6" customFormat="1" ht="21" customHeight="1">
      <c r="A22" s="285"/>
      <c r="B22" s="290"/>
      <c r="C22" s="291"/>
      <c r="D22" s="291"/>
      <c r="E22" s="292"/>
      <c r="F22" s="75">
        <f>1F!J$36&amp;""</f>
      </c>
      <c r="G22" s="115">
        <f>1PP1!B$139</f>
        <v>0</v>
      </c>
      <c r="H22" s="115">
        <f>1PP1!F$139</f>
        <v>0</v>
      </c>
      <c r="I22" s="115">
        <f>1PP1!L$139</f>
        <v>0</v>
      </c>
    </row>
    <row r="23" spans="1:9" s="6" customFormat="1" ht="21" customHeight="1">
      <c r="A23" s="286"/>
      <c r="B23" s="293"/>
      <c r="C23" s="294"/>
      <c r="D23" s="294"/>
      <c r="E23" s="295"/>
      <c r="F23" s="75">
        <f>1F!N$36&amp;""</f>
      </c>
      <c r="G23" s="115">
        <f>1PP1!B$142</f>
        <v>0</v>
      </c>
      <c r="H23" s="115">
        <f>1PP1!F$142</f>
        <v>0</v>
      </c>
      <c r="I23" s="115">
        <f>1PP1!L$142</f>
        <v>0</v>
      </c>
    </row>
    <row r="24" spans="1:9" s="6" customFormat="1" ht="21" customHeight="1">
      <c r="A24" s="284" t="s">
        <v>112</v>
      </c>
      <c r="B24" s="287" t="str">
        <f>TRIM(1PP2!A$14)&amp;"   "&amp;TRIM(1PP2!A$20)</f>
        <v>   </v>
      </c>
      <c r="C24" s="288"/>
      <c r="D24" s="288"/>
      <c r="E24" s="289"/>
      <c r="F24" s="75">
        <f>F$21</f>
      </c>
      <c r="G24" s="115">
        <f>1PP2!B$136</f>
        <v>0</v>
      </c>
      <c r="H24" s="115">
        <f>1PP2!F$136</f>
        <v>0</v>
      </c>
      <c r="I24" s="115">
        <f>1PP2!L$136</f>
        <v>0</v>
      </c>
    </row>
    <row r="25" spans="1:9" s="6" customFormat="1" ht="21" customHeight="1">
      <c r="A25" s="285"/>
      <c r="B25" s="290"/>
      <c r="C25" s="291"/>
      <c r="D25" s="291"/>
      <c r="E25" s="292"/>
      <c r="F25" s="75">
        <f>F$22</f>
      </c>
      <c r="G25" s="115">
        <f>1PP2!B$139</f>
        <v>0</v>
      </c>
      <c r="H25" s="115">
        <f>1PP2!F$139</f>
        <v>0</v>
      </c>
      <c r="I25" s="115">
        <f>1PP2!L$139</f>
        <v>0</v>
      </c>
    </row>
    <row r="26" spans="1:9" s="6" customFormat="1" ht="21" customHeight="1">
      <c r="A26" s="286"/>
      <c r="B26" s="293"/>
      <c r="C26" s="294"/>
      <c r="D26" s="294"/>
      <c r="E26" s="295"/>
      <c r="F26" s="75">
        <f>F$23</f>
      </c>
      <c r="G26" s="115">
        <f>1PP2!B$142</f>
        <v>0</v>
      </c>
      <c r="H26" s="115">
        <f>1PP2!F$142</f>
        <v>0</v>
      </c>
      <c r="I26" s="115">
        <f>1PP2!L$142</f>
        <v>0</v>
      </c>
    </row>
    <row r="27" spans="1:9" s="6" customFormat="1" ht="21" customHeight="1">
      <c r="A27" s="284" t="s">
        <v>113</v>
      </c>
      <c r="B27" s="287" t="str">
        <f>TRIM(1PP3!A$14)&amp;"   "&amp;TRIM(1PP3!A$20)</f>
        <v>   </v>
      </c>
      <c r="C27" s="288"/>
      <c r="D27" s="288"/>
      <c r="E27" s="289"/>
      <c r="F27" s="75">
        <f>F$21</f>
      </c>
      <c r="G27" s="115">
        <f>1PP3!B$136</f>
        <v>0</v>
      </c>
      <c r="H27" s="115">
        <f>1PP3!F$136</f>
        <v>0</v>
      </c>
      <c r="I27" s="115">
        <f>1PP3!L$136</f>
        <v>0</v>
      </c>
    </row>
    <row r="28" spans="1:9" s="6" customFormat="1" ht="21" customHeight="1">
      <c r="A28" s="285"/>
      <c r="B28" s="290"/>
      <c r="C28" s="291"/>
      <c r="D28" s="291"/>
      <c r="E28" s="292"/>
      <c r="F28" s="75">
        <f>F$22</f>
      </c>
      <c r="G28" s="115">
        <f>1PP3!B$139</f>
        <v>0</v>
      </c>
      <c r="H28" s="115">
        <f>1PP3!F$139</f>
        <v>0</v>
      </c>
      <c r="I28" s="115">
        <f>1PP3!L$139</f>
        <v>0</v>
      </c>
    </row>
    <row r="29" spans="1:9" s="6" customFormat="1" ht="21" customHeight="1">
      <c r="A29" s="286"/>
      <c r="B29" s="293"/>
      <c r="C29" s="294"/>
      <c r="D29" s="294"/>
      <c r="E29" s="295"/>
      <c r="F29" s="75">
        <f>F$23</f>
      </c>
      <c r="G29" s="115">
        <f>1PP3!B$142</f>
        <v>0</v>
      </c>
      <c r="H29" s="115">
        <f>1PP3!F$142</f>
        <v>0</v>
      </c>
      <c r="I29" s="115">
        <f>1PP3!L$142</f>
        <v>0</v>
      </c>
    </row>
    <row r="30" spans="1:9" s="6" customFormat="1" ht="21" customHeight="1">
      <c r="A30" s="284" t="s">
        <v>114</v>
      </c>
      <c r="B30" s="287" t="str">
        <f>TRIM(1PP4!A$14)&amp;"   "&amp;TRIM(1PP4!A$20)</f>
        <v>   </v>
      </c>
      <c r="C30" s="288"/>
      <c r="D30" s="288"/>
      <c r="E30" s="289"/>
      <c r="F30" s="75">
        <f>F$21</f>
      </c>
      <c r="G30" s="115">
        <f>1PP4!B$136</f>
        <v>0</v>
      </c>
      <c r="H30" s="115">
        <f>1PP4!F$136</f>
        <v>0</v>
      </c>
      <c r="I30" s="115">
        <f>1PP4!L$136</f>
        <v>0</v>
      </c>
    </row>
    <row r="31" spans="1:9" s="6" customFormat="1" ht="21" customHeight="1">
      <c r="A31" s="285"/>
      <c r="B31" s="290"/>
      <c r="C31" s="291"/>
      <c r="D31" s="291"/>
      <c r="E31" s="292"/>
      <c r="F31" s="75">
        <f>F$22</f>
      </c>
      <c r="G31" s="115">
        <f>1PP4!B$139</f>
        <v>0</v>
      </c>
      <c r="H31" s="115">
        <f>1PP4!F$139</f>
        <v>0</v>
      </c>
      <c r="I31" s="115">
        <f>1PP4!L$139</f>
        <v>0</v>
      </c>
    </row>
    <row r="32" spans="1:9" s="6" customFormat="1" ht="21" customHeight="1">
      <c r="A32" s="286"/>
      <c r="B32" s="293"/>
      <c r="C32" s="294"/>
      <c r="D32" s="294"/>
      <c r="E32" s="295"/>
      <c r="F32" s="75">
        <f>F$23</f>
      </c>
      <c r="G32" s="115">
        <f>1PP4!B$142</f>
        <v>0</v>
      </c>
      <c r="H32" s="115">
        <f>1PP4!F$142</f>
        <v>0</v>
      </c>
      <c r="I32" s="115">
        <f>1PP4!L$142</f>
        <v>0</v>
      </c>
    </row>
    <row r="33" spans="1:9" s="6" customFormat="1" ht="21" customHeight="1">
      <c r="A33" s="284" t="s">
        <v>115</v>
      </c>
      <c r="B33" s="287" t="str">
        <f>TRIM(1PP5!A$14)&amp;"   "&amp;TRIM(1PP5!A$20)</f>
        <v>   </v>
      </c>
      <c r="C33" s="288"/>
      <c r="D33" s="288"/>
      <c r="E33" s="289"/>
      <c r="F33" s="75">
        <f>F$21</f>
      </c>
      <c r="G33" s="115">
        <f>1PP5!B136</f>
        <v>0</v>
      </c>
      <c r="H33" s="115">
        <f>1PP5!F$136</f>
        <v>0</v>
      </c>
      <c r="I33" s="115">
        <f>1PP5!L136</f>
        <v>0</v>
      </c>
    </row>
    <row r="34" spans="1:9" s="6" customFormat="1" ht="21" customHeight="1">
      <c r="A34" s="285"/>
      <c r="B34" s="290"/>
      <c r="C34" s="291"/>
      <c r="D34" s="291"/>
      <c r="E34" s="292"/>
      <c r="F34" s="75">
        <f>F$22</f>
      </c>
      <c r="G34" s="115">
        <f>1PP5!B139</f>
        <v>0</v>
      </c>
      <c r="H34" s="115">
        <f>1PP5!F$139</f>
        <v>0</v>
      </c>
      <c r="I34" s="115">
        <f>1PP5!L139</f>
        <v>0</v>
      </c>
    </row>
    <row r="35" spans="1:9" s="6" customFormat="1" ht="21" customHeight="1">
      <c r="A35" s="286"/>
      <c r="B35" s="293"/>
      <c r="C35" s="294"/>
      <c r="D35" s="294"/>
      <c r="E35" s="295"/>
      <c r="F35" s="75">
        <f>F$23</f>
      </c>
      <c r="G35" s="115">
        <f>1PP5!B142</f>
        <v>0</v>
      </c>
      <c r="H35" s="115">
        <f>1PP5!F$142</f>
        <v>0</v>
      </c>
      <c r="I35" s="115">
        <f>1PP5!L142</f>
        <v>0</v>
      </c>
    </row>
    <row r="36" spans="1:9" s="6" customFormat="1" ht="21" customHeight="1">
      <c r="A36" s="284" t="s">
        <v>116</v>
      </c>
      <c r="B36" s="287" t="str">
        <f>TRIM(1PP6!A$14)&amp;"   "&amp;TRIM(1PP6!A$20)</f>
        <v>   </v>
      </c>
      <c r="C36" s="288"/>
      <c r="D36" s="288"/>
      <c r="E36" s="289"/>
      <c r="F36" s="75">
        <f>F$21</f>
      </c>
      <c r="G36" s="115">
        <f>1PP6!B136</f>
        <v>0</v>
      </c>
      <c r="H36" s="115">
        <f>1PP6!F$136</f>
        <v>0</v>
      </c>
      <c r="I36" s="115">
        <f>1PP6!L136</f>
        <v>0</v>
      </c>
    </row>
    <row r="37" spans="1:9" s="6" customFormat="1" ht="21" customHeight="1">
      <c r="A37" s="285"/>
      <c r="B37" s="290"/>
      <c r="C37" s="291"/>
      <c r="D37" s="291"/>
      <c r="E37" s="292"/>
      <c r="F37" s="75">
        <f>F$22</f>
      </c>
      <c r="G37" s="115">
        <f>1PP6!B139</f>
        <v>0</v>
      </c>
      <c r="H37" s="115">
        <f>1PP6!F$139</f>
        <v>0</v>
      </c>
      <c r="I37" s="115">
        <f>1PP6!L139</f>
        <v>0</v>
      </c>
    </row>
    <row r="38" spans="1:9" s="6" customFormat="1" ht="21" customHeight="1">
      <c r="A38" s="286"/>
      <c r="B38" s="293"/>
      <c r="C38" s="294"/>
      <c r="D38" s="294"/>
      <c r="E38" s="295"/>
      <c r="F38" s="75">
        <f>F$23</f>
      </c>
      <c r="G38" s="115">
        <f>1PP6!B142</f>
        <v>0</v>
      </c>
      <c r="H38" s="115">
        <f>1PP6!F$142</f>
        <v>0</v>
      </c>
      <c r="I38" s="115">
        <f>1PP6!L142</f>
        <v>0</v>
      </c>
    </row>
    <row r="39" spans="1:9" s="6" customFormat="1" ht="21" customHeight="1">
      <c r="A39" s="284" t="s">
        <v>117</v>
      </c>
      <c r="B39" s="287" t="str">
        <f>TRIM(1PP7!A$14)&amp;"   "&amp;TRIM(1PP7!A$20)</f>
        <v>   </v>
      </c>
      <c r="C39" s="288"/>
      <c r="D39" s="288"/>
      <c r="E39" s="289"/>
      <c r="F39" s="75">
        <f>F$21</f>
      </c>
      <c r="G39" s="115">
        <f>1PP7!B$136</f>
        <v>0</v>
      </c>
      <c r="H39" s="115">
        <f>1PP7!F$136</f>
        <v>0</v>
      </c>
      <c r="I39" s="115">
        <f>1PP7!L$136</f>
        <v>0</v>
      </c>
    </row>
    <row r="40" spans="1:9" s="6" customFormat="1" ht="21" customHeight="1">
      <c r="A40" s="285"/>
      <c r="B40" s="290"/>
      <c r="C40" s="291"/>
      <c r="D40" s="291"/>
      <c r="E40" s="292"/>
      <c r="F40" s="75">
        <f>F$22</f>
      </c>
      <c r="G40" s="115">
        <f>1PP7!B$139</f>
        <v>0</v>
      </c>
      <c r="H40" s="115">
        <f>1PP7!F$139</f>
        <v>0</v>
      </c>
      <c r="I40" s="115">
        <f>1PP7!L$139</f>
        <v>0</v>
      </c>
    </row>
    <row r="41" spans="1:9" s="6" customFormat="1" ht="21" customHeight="1">
      <c r="A41" s="286"/>
      <c r="B41" s="293"/>
      <c r="C41" s="294"/>
      <c r="D41" s="294"/>
      <c r="E41" s="295"/>
      <c r="F41" s="75">
        <f>F$23</f>
      </c>
      <c r="G41" s="115">
        <f>1PP7!B$142</f>
        <v>0</v>
      </c>
      <c r="H41" s="115">
        <f>1PP7!F$142</f>
        <v>0</v>
      </c>
      <c r="I41" s="115">
        <f>1PP7!L$142</f>
        <v>0</v>
      </c>
    </row>
    <row r="42" spans="1:9" s="6" customFormat="1" ht="21" customHeight="1">
      <c r="A42" s="284" t="s">
        <v>118</v>
      </c>
      <c r="B42" s="287" t="str">
        <f>TRIM(1PP8!A$14)&amp;"   "&amp;TRIM(1PP8!A$20)</f>
        <v>   </v>
      </c>
      <c r="C42" s="288"/>
      <c r="D42" s="288"/>
      <c r="E42" s="289"/>
      <c r="F42" s="75">
        <f>F$21</f>
      </c>
      <c r="G42" s="115">
        <f>1PP8!B$136</f>
        <v>0</v>
      </c>
      <c r="H42" s="115">
        <f>1PP8!F$136</f>
        <v>0</v>
      </c>
      <c r="I42" s="115">
        <f>1PP8!L$136</f>
        <v>0</v>
      </c>
    </row>
    <row r="43" spans="1:9" s="6" customFormat="1" ht="21" customHeight="1">
      <c r="A43" s="285"/>
      <c r="B43" s="290"/>
      <c r="C43" s="291"/>
      <c r="D43" s="291"/>
      <c r="E43" s="292"/>
      <c r="F43" s="75">
        <f>F$22</f>
      </c>
      <c r="G43" s="115">
        <f>1PP8!B$139</f>
        <v>0</v>
      </c>
      <c r="H43" s="115">
        <f>1PP8!F$139</f>
        <v>0</v>
      </c>
      <c r="I43" s="115">
        <f>1PP8!L$139</f>
        <v>0</v>
      </c>
    </row>
    <row r="44" spans="1:9" s="6" customFormat="1" ht="21" customHeight="1">
      <c r="A44" s="286"/>
      <c r="B44" s="293"/>
      <c r="C44" s="294"/>
      <c r="D44" s="294"/>
      <c r="E44" s="295"/>
      <c r="F44" s="75">
        <f>F$23</f>
      </c>
      <c r="G44" s="115">
        <f>1PP8!B$142</f>
        <v>0</v>
      </c>
      <c r="H44" s="115">
        <f>1PP8!F$142</f>
        <v>0</v>
      </c>
      <c r="I44" s="115">
        <f>1PP8!L$142</f>
        <v>0</v>
      </c>
    </row>
    <row r="45" spans="1:9" s="6" customFormat="1" ht="21" customHeight="1">
      <c r="A45" s="284" t="s">
        <v>119</v>
      </c>
      <c r="B45" s="287" t="str">
        <f>TRIM(1PP9!A$14)&amp;"   "&amp;TRIM(1PP9!A$20)</f>
        <v>   </v>
      </c>
      <c r="C45" s="288"/>
      <c r="D45" s="288"/>
      <c r="E45" s="289"/>
      <c r="F45" s="75">
        <f>F$21</f>
      </c>
      <c r="G45" s="115">
        <f>1PP9!B$136</f>
        <v>0</v>
      </c>
      <c r="H45" s="115">
        <f>1PP9!F$136</f>
        <v>0</v>
      </c>
      <c r="I45" s="115">
        <f>1PP9!L$136</f>
        <v>0</v>
      </c>
    </row>
    <row r="46" spans="1:9" s="6" customFormat="1" ht="21" customHeight="1">
      <c r="A46" s="285"/>
      <c r="B46" s="290"/>
      <c r="C46" s="291"/>
      <c r="D46" s="291"/>
      <c r="E46" s="292"/>
      <c r="F46" s="75">
        <f>F$22</f>
      </c>
      <c r="G46" s="115">
        <f>1PP9!B$139</f>
        <v>0</v>
      </c>
      <c r="H46" s="115">
        <f>1PP9!F$139</f>
        <v>0</v>
      </c>
      <c r="I46" s="115">
        <f>1PP9!L$139</f>
        <v>0</v>
      </c>
    </row>
    <row r="47" spans="1:9" s="6" customFormat="1" ht="21" customHeight="1">
      <c r="A47" s="286"/>
      <c r="B47" s="293"/>
      <c r="C47" s="294"/>
      <c r="D47" s="294"/>
      <c r="E47" s="295"/>
      <c r="F47" s="75">
        <f>F$23</f>
      </c>
      <c r="G47" s="115">
        <f>1PP9!B$142</f>
        <v>0</v>
      </c>
      <c r="H47" s="115">
        <f>1PP9!F$142</f>
        <v>0</v>
      </c>
      <c r="I47" s="115">
        <f>1PP9!L$142</f>
        <v>0</v>
      </c>
    </row>
    <row r="48" spans="1:9" s="6" customFormat="1" ht="21" customHeight="1">
      <c r="A48" s="284" t="s">
        <v>21</v>
      </c>
      <c r="B48" s="287" t="str">
        <f>TRIM(1PP10!A$14)&amp;"   "&amp;TRIM(1PP10!A$20)</f>
        <v>   </v>
      </c>
      <c r="C48" s="288"/>
      <c r="D48" s="288"/>
      <c r="E48" s="289"/>
      <c r="F48" s="75">
        <f>F$21</f>
      </c>
      <c r="G48" s="115">
        <f>1PP10!B$136</f>
        <v>0</v>
      </c>
      <c r="H48" s="115">
        <f>1PP10!F$136</f>
        <v>0</v>
      </c>
      <c r="I48" s="115">
        <f>1PP10!L$136</f>
        <v>0</v>
      </c>
    </row>
    <row r="49" spans="1:9" s="6" customFormat="1" ht="21" customHeight="1">
      <c r="A49" s="285"/>
      <c r="B49" s="290"/>
      <c r="C49" s="291"/>
      <c r="D49" s="291"/>
      <c r="E49" s="292"/>
      <c r="F49" s="75">
        <f>F$22</f>
      </c>
      <c r="G49" s="115">
        <f>1PP10!B$139</f>
        <v>0</v>
      </c>
      <c r="H49" s="115">
        <f>1PP10!F$139</f>
        <v>0</v>
      </c>
      <c r="I49" s="115">
        <f>1PP10!L$139</f>
        <v>0</v>
      </c>
    </row>
    <row r="50" spans="1:9" s="6" customFormat="1" ht="21" customHeight="1">
      <c r="A50" s="286"/>
      <c r="B50" s="293"/>
      <c r="C50" s="294"/>
      <c r="D50" s="294"/>
      <c r="E50" s="295"/>
      <c r="F50" s="75">
        <f>F$23</f>
      </c>
      <c r="G50" s="115">
        <f>1PP10!B$142</f>
        <v>0</v>
      </c>
      <c r="H50" s="115">
        <f>1PP10!F$142</f>
        <v>0</v>
      </c>
      <c r="I50" s="115">
        <f>1PP10!L$142</f>
        <v>0</v>
      </c>
    </row>
    <row r="51" spans="1:9" s="6" customFormat="1" ht="21" customHeight="1">
      <c r="A51" s="284" t="s">
        <v>74</v>
      </c>
      <c r="B51" s="287" t="str">
        <f>TRIM(1PP11!A$14)&amp;"   "&amp;TRIM(1PP11!A$20)</f>
        <v>   </v>
      </c>
      <c r="C51" s="288"/>
      <c r="D51" s="288"/>
      <c r="E51" s="289"/>
      <c r="F51" s="75">
        <f>F$21</f>
      </c>
      <c r="G51" s="115">
        <f>1PP11!B$136</f>
        <v>0</v>
      </c>
      <c r="H51" s="115">
        <f>1PP11!F$136</f>
        <v>0</v>
      </c>
      <c r="I51" s="115">
        <f>1PP11!L$136</f>
        <v>0</v>
      </c>
    </row>
    <row r="52" spans="1:9" s="6" customFormat="1" ht="21" customHeight="1">
      <c r="A52" s="285"/>
      <c r="B52" s="290"/>
      <c r="C52" s="291"/>
      <c r="D52" s="291"/>
      <c r="E52" s="292"/>
      <c r="F52" s="75">
        <f>F$22</f>
      </c>
      <c r="G52" s="115">
        <f>1PP11!B$139</f>
        <v>0</v>
      </c>
      <c r="H52" s="115">
        <f>1PP11!F$139</f>
        <v>0</v>
      </c>
      <c r="I52" s="115">
        <f>1PP11!L$139</f>
        <v>0</v>
      </c>
    </row>
    <row r="53" spans="1:9" s="6" customFormat="1" ht="21" customHeight="1">
      <c r="A53" s="286"/>
      <c r="B53" s="293"/>
      <c r="C53" s="294"/>
      <c r="D53" s="294"/>
      <c r="E53" s="295"/>
      <c r="F53" s="75">
        <f>F$23</f>
      </c>
      <c r="G53" s="115">
        <f>1PP11!B$142</f>
        <v>0</v>
      </c>
      <c r="H53" s="115">
        <f>1PP11!F$142</f>
        <v>0</v>
      </c>
      <c r="I53" s="115">
        <f>1PP11!L$142</f>
        <v>0</v>
      </c>
    </row>
    <row r="54" spans="1:9" s="6" customFormat="1" ht="21" customHeight="1">
      <c r="A54" s="284" t="s">
        <v>75</v>
      </c>
      <c r="B54" s="287" t="str">
        <f>TRIM(1PP12!A$14)&amp;"   "&amp;TRIM(1PP12!A$20)</f>
        <v>   </v>
      </c>
      <c r="C54" s="288"/>
      <c r="D54" s="288"/>
      <c r="E54" s="289"/>
      <c r="F54" s="75">
        <f>F$21</f>
      </c>
      <c r="G54" s="115">
        <f>1PP12!B$136</f>
        <v>0</v>
      </c>
      <c r="H54" s="115">
        <f>1PP12!F$136</f>
        <v>0</v>
      </c>
      <c r="I54" s="115">
        <f>1PP12!L$136</f>
        <v>0</v>
      </c>
    </row>
    <row r="55" spans="1:9" s="6" customFormat="1" ht="21" customHeight="1">
      <c r="A55" s="285"/>
      <c r="B55" s="290"/>
      <c r="C55" s="291"/>
      <c r="D55" s="291"/>
      <c r="E55" s="292"/>
      <c r="F55" s="75">
        <f>F$22</f>
      </c>
      <c r="G55" s="115">
        <f>1PP12!B$139</f>
        <v>0</v>
      </c>
      <c r="H55" s="115">
        <f>1PP12!F$139</f>
        <v>0</v>
      </c>
      <c r="I55" s="115">
        <f>1PP12!L$139</f>
        <v>0</v>
      </c>
    </row>
    <row r="56" spans="1:9" s="6" customFormat="1" ht="21" customHeight="1">
      <c r="A56" s="286"/>
      <c r="B56" s="293"/>
      <c r="C56" s="294"/>
      <c r="D56" s="294"/>
      <c r="E56" s="295"/>
      <c r="F56" s="75">
        <f>F$23</f>
      </c>
      <c r="G56" s="115">
        <f>1PP12!B$142</f>
        <v>0</v>
      </c>
      <c r="H56" s="115">
        <f>1PP12!F$142</f>
        <v>0</v>
      </c>
      <c r="I56" s="115">
        <f>1PP12!L$142</f>
        <v>0</v>
      </c>
    </row>
    <row r="57" spans="1:9" s="6" customFormat="1" ht="21" customHeight="1">
      <c r="A57" s="284" t="s">
        <v>76</v>
      </c>
      <c r="B57" s="287" t="str">
        <f>TRIM(1PP13!A$14)&amp;"   "&amp;TRIM(1PP13!A$20)</f>
        <v>   </v>
      </c>
      <c r="C57" s="288"/>
      <c r="D57" s="288"/>
      <c r="E57" s="289"/>
      <c r="F57" s="75">
        <f>F$21</f>
      </c>
      <c r="G57" s="115">
        <f>1PP13!B$136</f>
        <v>0</v>
      </c>
      <c r="H57" s="115">
        <f>1PP13!F$136</f>
        <v>0</v>
      </c>
      <c r="I57" s="115">
        <f>1PP13!L$136</f>
        <v>0</v>
      </c>
    </row>
    <row r="58" spans="1:9" s="6" customFormat="1" ht="21" customHeight="1">
      <c r="A58" s="285"/>
      <c r="B58" s="290"/>
      <c r="C58" s="291"/>
      <c r="D58" s="291"/>
      <c r="E58" s="292"/>
      <c r="F58" s="75">
        <f>F$22</f>
      </c>
      <c r="G58" s="115">
        <f>1PP13!B$139</f>
        <v>0</v>
      </c>
      <c r="H58" s="115">
        <f>1PP13!F$139</f>
        <v>0</v>
      </c>
      <c r="I58" s="115">
        <f>1PP13!L$139</f>
        <v>0</v>
      </c>
    </row>
    <row r="59" spans="1:9" s="6" customFormat="1" ht="21" customHeight="1">
      <c r="A59" s="286"/>
      <c r="B59" s="293"/>
      <c r="C59" s="294"/>
      <c r="D59" s="294"/>
      <c r="E59" s="295"/>
      <c r="F59" s="75">
        <f>F$23</f>
      </c>
      <c r="G59" s="115">
        <f>1PP13!B$142</f>
        <v>0</v>
      </c>
      <c r="H59" s="115">
        <f>1PP13!F$142</f>
        <v>0</v>
      </c>
      <c r="I59" s="115">
        <f>1PP13!L$142</f>
        <v>0</v>
      </c>
    </row>
    <row r="60" spans="1:9" s="6" customFormat="1" ht="21" customHeight="1">
      <c r="A60" s="284" t="s">
        <v>77</v>
      </c>
      <c r="B60" s="287" t="str">
        <f>TRIM(1PP14!A$14)&amp;"   "&amp;TRIM(1PP14!A$20)</f>
        <v>   </v>
      </c>
      <c r="C60" s="288"/>
      <c r="D60" s="288"/>
      <c r="E60" s="289"/>
      <c r="F60" s="75">
        <f>F$21</f>
      </c>
      <c r="G60" s="115">
        <f>1PP14!B$136</f>
        <v>0</v>
      </c>
      <c r="H60" s="115">
        <f>1PP14!F$136</f>
        <v>0</v>
      </c>
      <c r="I60" s="115">
        <f>1PP14!L$136</f>
        <v>0</v>
      </c>
    </row>
    <row r="61" spans="1:9" s="6" customFormat="1" ht="21" customHeight="1">
      <c r="A61" s="285"/>
      <c r="B61" s="290"/>
      <c r="C61" s="291"/>
      <c r="D61" s="291"/>
      <c r="E61" s="292"/>
      <c r="F61" s="75">
        <f>F$22</f>
      </c>
      <c r="G61" s="115">
        <f>1PP14!B$139</f>
        <v>0</v>
      </c>
      <c r="H61" s="115">
        <f>1PP14!F$139</f>
        <v>0</v>
      </c>
      <c r="I61" s="115">
        <f>1PP14!L$139</f>
        <v>0</v>
      </c>
    </row>
    <row r="62" spans="1:9" s="6" customFormat="1" ht="21" customHeight="1">
      <c r="A62" s="286"/>
      <c r="B62" s="293"/>
      <c r="C62" s="294"/>
      <c r="D62" s="294"/>
      <c r="E62" s="295"/>
      <c r="F62" s="75">
        <f>F$23</f>
      </c>
      <c r="G62" s="115">
        <f>1PP14!B$142</f>
        <v>0</v>
      </c>
      <c r="H62" s="115">
        <f>1PP14!F$142</f>
        <v>0</v>
      </c>
      <c r="I62" s="115">
        <f>1PP14!L$142</f>
        <v>0</v>
      </c>
    </row>
    <row r="63" spans="1:9" s="6" customFormat="1" ht="21" customHeight="1">
      <c r="A63" s="284" t="s">
        <v>78</v>
      </c>
      <c r="B63" s="287" t="str">
        <f>TRIM(1PP15!A$14)&amp;"   "&amp;TRIM(1PP15!A$20)</f>
        <v>   </v>
      </c>
      <c r="C63" s="288"/>
      <c r="D63" s="288"/>
      <c r="E63" s="289"/>
      <c r="F63" s="75">
        <f>F$21</f>
      </c>
      <c r="G63" s="115">
        <f>1PP15!B$136</f>
        <v>0</v>
      </c>
      <c r="H63" s="115">
        <f>1PP15!F$136</f>
        <v>0</v>
      </c>
      <c r="I63" s="115">
        <f>1PP15!L$136</f>
        <v>0</v>
      </c>
    </row>
    <row r="64" spans="1:9" s="6" customFormat="1" ht="21" customHeight="1">
      <c r="A64" s="285"/>
      <c r="B64" s="290"/>
      <c r="C64" s="291"/>
      <c r="D64" s="291"/>
      <c r="E64" s="292"/>
      <c r="F64" s="75">
        <f>F$22</f>
      </c>
      <c r="G64" s="115">
        <f>1PP15!B$139</f>
        <v>0</v>
      </c>
      <c r="H64" s="115">
        <f>1PP15!F$139</f>
        <v>0</v>
      </c>
      <c r="I64" s="115">
        <f>1PP15!L$139</f>
        <v>0</v>
      </c>
    </row>
    <row r="65" spans="1:9" s="6" customFormat="1" ht="21" customHeight="1">
      <c r="A65" s="286"/>
      <c r="B65" s="293"/>
      <c r="C65" s="294"/>
      <c r="D65" s="294"/>
      <c r="E65" s="295"/>
      <c r="F65" s="75">
        <f>F$23</f>
      </c>
      <c r="G65" s="115">
        <f>1PP15!B$142</f>
        <v>0</v>
      </c>
      <c r="H65" s="115">
        <f>1PP15!F$142</f>
        <v>0</v>
      </c>
      <c r="I65" s="115">
        <f>1PP15!L$142</f>
        <v>0</v>
      </c>
    </row>
    <row r="66" spans="1:9" s="6" customFormat="1" ht="21" customHeight="1">
      <c r="A66" s="284" t="s">
        <v>79</v>
      </c>
      <c r="B66" s="287" t="str">
        <f>TRIM(1PP16!A$14)&amp;"   "&amp;TRIM(1PP16!A$20)</f>
        <v>   </v>
      </c>
      <c r="C66" s="288"/>
      <c r="D66" s="288"/>
      <c r="E66" s="289"/>
      <c r="F66" s="75">
        <f>F$21</f>
      </c>
      <c r="G66" s="115">
        <f>1PP16!B$136</f>
        <v>0</v>
      </c>
      <c r="H66" s="115">
        <f>1PP16!F$136</f>
        <v>0</v>
      </c>
      <c r="I66" s="115">
        <f>1PP16!L$136</f>
        <v>0</v>
      </c>
    </row>
    <row r="67" spans="1:9" s="6" customFormat="1" ht="21" customHeight="1">
      <c r="A67" s="285"/>
      <c r="B67" s="290"/>
      <c r="C67" s="291"/>
      <c r="D67" s="291"/>
      <c r="E67" s="292"/>
      <c r="F67" s="75">
        <f>F$22</f>
      </c>
      <c r="G67" s="115">
        <f>1PP16!B$139</f>
        <v>0</v>
      </c>
      <c r="H67" s="115">
        <f>1PP16!F$139</f>
        <v>0</v>
      </c>
      <c r="I67" s="115">
        <f>1PP16!L$139</f>
        <v>0</v>
      </c>
    </row>
    <row r="68" spans="1:9" s="6" customFormat="1" ht="21" customHeight="1">
      <c r="A68" s="286"/>
      <c r="B68" s="293"/>
      <c r="C68" s="294"/>
      <c r="D68" s="294"/>
      <c r="E68" s="295"/>
      <c r="F68" s="75">
        <f>F$23</f>
      </c>
      <c r="G68" s="115">
        <f>1PP16!B$142</f>
        <v>0</v>
      </c>
      <c r="H68" s="115">
        <f>1PP16!F$142</f>
        <v>0</v>
      </c>
      <c r="I68" s="115">
        <f>1PP16!L$142</f>
        <v>0</v>
      </c>
    </row>
    <row r="69" spans="1:9" s="6" customFormat="1" ht="21" customHeight="1">
      <c r="A69" s="284" t="s">
        <v>80</v>
      </c>
      <c r="B69" s="287" t="str">
        <f>TRIM(1PP17!A$14)&amp;"   "&amp;TRIM(1PP17!A$20)</f>
        <v>   </v>
      </c>
      <c r="C69" s="288"/>
      <c r="D69" s="288"/>
      <c r="E69" s="289"/>
      <c r="F69" s="75">
        <f>F$21</f>
      </c>
      <c r="G69" s="115">
        <f>1PP17!B$136</f>
        <v>0</v>
      </c>
      <c r="H69" s="115">
        <f>1PP17!F$136</f>
        <v>0</v>
      </c>
      <c r="I69" s="115">
        <f>1PP17!L$136</f>
        <v>0</v>
      </c>
    </row>
    <row r="70" spans="1:9" s="6" customFormat="1" ht="21" customHeight="1">
      <c r="A70" s="285"/>
      <c r="B70" s="290"/>
      <c r="C70" s="291"/>
      <c r="D70" s="291"/>
      <c r="E70" s="292"/>
      <c r="F70" s="75">
        <f>F$22</f>
      </c>
      <c r="G70" s="115">
        <f>1PP17!B$139</f>
        <v>0</v>
      </c>
      <c r="H70" s="115">
        <f>1PP17!F$139</f>
        <v>0</v>
      </c>
      <c r="I70" s="115">
        <f>1PP17!L$139</f>
        <v>0</v>
      </c>
    </row>
    <row r="71" spans="1:9" s="6" customFormat="1" ht="21" customHeight="1">
      <c r="A71" s="286"/>
      <c r="B71" s="293"/>
      <c r="C71" s="294"/>
      <c r="D71" s="294"/>
      <c r="E71" s="295"/>
      <c r="F71" s="75">
        <f>F$23</f>
      </c>
      <c r="G71" s="115">
        <f>1PP17!B$142</f>
        <v>0</v>
      </c>
      <c r="H71" s="115">
        <f>1PP17!F$142</f>
        <v>0</v>
      </c>
      <c r="I71" s="115">
        <f>1PP17!L$142</f>
        <v>0</v>
      </c>
    </row>
    <row r="72" spans="1:9" s="6" customFormat="1" ht="21" customHeight="1">
      <c r="A72" s="284" t="s">
        <v>120</v>
      </c>
      <c r="B72" s="287" t="str">
        <f>TRIM(1PP18!A$14)&amp;"   "&amp;TRIM(1PP18!A$20)</f>
        <v>   </v>
      </c>
      <c r="C72" s="288"/>
      <c r="D72" s="288"/>
      <c r="E72" s="289"/>
      <c r="F72" s="75">
        <f>F$21</f>
      </c>
      <c r="G72" s="115">
        <f>1PP18!B$136</f>
        <v>0</v>
      </c>
      <c r="H72" s="115">
        <f>1PP18!F$136</f>
        <v>0</v>
      </c>
      <c r="I72" s="115">
        <f>1PP18!L$136</f>
        <v>0</v>
      </c>
    </row>
    <row r="73" spans="1:9" s="6" customFormat="1" ht="21" customHeight="1">
      <c r="A73" s="285"/>
      <c r="B73" s="290"/>
      <c r="C73" s="291"/>
      <c r="D73" s="291"/>
      <c r="E73" s="292"/>
      <c r="F73" s="75">
        <f>F$22</f>
      </c>
      <c r="G73" s="115">
        <f>1PP18!B$139</f>
        <v>0</v>
      </c>
      <c r="H73" s="115">
        <f>1PP18!F$139</f>
        <v>0</v>
      </c>
      <c r="I73" s="115">
        <f>1PP18!L$139</f>
        <v>0</v>
      </c>
    </row>
    <row r="74" spans="1:9" s="6" customFormat="1" ht="21" customHeight="1">
      <c r="A74" s="286"/>
      <c r="B74" s="293"/>
      <c r="C74" s="294"/>
      <c r="D74" s="294"/>
      <c r="E74" s="295"/>
      <c r="F74" s="75">
        <f>F$23</f>
      </c>
      <c r="G74" s="115">
        <f>1PP18!B$142</f>
        <v>0</v>
      </c>
      <c r="H74" s="115">
        <f>1PP18!F$142</f>
        <v>0</v>
      </c>
      <c r="I74" s="115">
        <f>1PP18!L$142</f>
        <v>0</v>
      </c>
    </row>
    <row r="75" spans="1:9" s="6" customFormat="1" ht="21" customHeight="1">
      <c r="A75" s="284" t="s">
        <v>81</v>
      </c>
      <c r="B75" s="287" t="str">
        <f>TRIM(1PP19!A$14)&amp;"   "&amp;TRIM(1PP19!A$20)</f>
        <v>   </v>
      </c>
      <c r="C75" s="288"/>
      <c r="D75" s="288"/>
      <c r="E75" s="289"/>
      <c r="F75" s="75">
        <f>F$21</f>
      </c>
      <c r="G75" s="115">
        <f>1PP19!B$136</f>
        <v>0</v>
      </c>
      <c r="H75" s="115">
        <f>1PP19!F$136</f>
        <v>0</v>
      </c>
      <c r="I75" s="115">
        <f>1PP19!L$136</f>
        <v>0</v>
      </c>
    </row>
    <row r="76" spans="1:9" s="6" customFormat="1" ht="21" customHeight="1">
      <c r="A76" s="285"/>
      <c r="B76" s="290"/>
      <c r="C76" s="291"/>
      <c r="D76" s="291"/>
      <c r="E76" s="292"/>
      <c r="F76" s="75">
        <f>F$22</f>
      </c>
      <c r="G76" s="115">
        <f>1PP19!B$139</f>
        <v>0</v>
      </c>
      <c r="H76" s="115">
        <f>1PP19!F$139</f>
        <v>0</v>
      </c>
      <c r="I76" s="115">
        <f>1PP19!L$139</f>
        <v>0</v>
      </c>
    </row>
    <row r="77" spans="1:9" s="6" customFormat="1" ht="21" customHeight="1">
      <c r="A77" s="286"/>
      <c r="B77" s="293"/>
      <c r="C77" s="294"/>
      <c r="D77" s="294"/>
      <c r="E77" s="295"/>
      <c r="F77" s="75">
        <f>F$23</f>
      </c>
      <c r="G77" s="115">
        <f>1PP19!B$142</f>
        <v>0</v>
      </c>
      <c r="H77" s="115">
        <f>1PP19!F$142</f>
        <v>0</v>
      </c>
      <c r="I77" s="115">
        <f>1PP19!L$142</f>
        <v>0</v>
      </c>
    </row>
    <row r="78" spans="1:9" s="6" customFormat="1" ht="21" customHeight="1">
      <c r="A78" s="284" t="s">
        <v>82</v>
      </c>
      <c r="B78" s="287" t="str">
        <f>TRIM(1PP20!A$14)&amp;"   "&amp;TRIM(1PP20!A$20)</f>
        <v>   </v>
      </c>
      <c r="C78" s="288"/>
      <c r="D78" s="288"/>
      <c r="E78" s="289"/>
      <c r="F78" s="75">
        <f>F$21</f>
      </c>
      <c r="G78" s="115">
        <f>1PP20!B$136</f>
        <v>0</v>
      </c>
      <c r="H78" s="115">
        <f>1PP20!F$136</f>
        <v>0</v>
      </c>
      <c r="I78" s="115">
        <f>1PP20!L$136</f>
        <v>0</v>
      </c>
    </row>
    <row r="79" spans="1:9" s="6" customFormat="1" ht="21" customHeight="1">
      <c r="A79" s="285"/>
      <c r="B79" s="290"/>
      <c r="C79" s="291"/>
      <c r="D79" s="291"/>
      <c r="E79" s="292"/>
      <c r="F79" s="75">
        <f>F$22</f>
      </c>
      <c r="G79" s="115">
        <f>1PP20!B$139</f>
        <v>0</v>
      </c>
      <c r="H79" s="115">
        <f>1PP20!F$139</f>
        <v>0</v>
      </c>
      <c r="I79" s="115">
        <f>1PP20!L$139</f>
        <v>0</v>
      </c>
    </row>
    <row r="80" spans="1:9" s="6" customFormat="1" ht="21" customHeight="1">
      <c r="A80" s="286"/>
      <c r="B80" s="293"/>
      <c r="C80" s="294"/>
      <c r="D80" s="294"/>
      <c r="E80" s="295"/>
      <c r="F80" s="75">
        <f>F$23</f>
      </c>
      <c r="G80" s="115">
        <f>1PP20!B$142</f>
        <v>0</v>
      </c>
      <c r="H80" s="115">
        <f>1PP20!F$142</f>
        <v>0</v>
      </c>
      <c r="I80" s="115">
        <f>1PP20!L$142</f>
        <v>0</v>
      </c>
    </row>
    <row r="81" spans="1:9" s="6" customFormat="1" ht="21" customHeight="1">
      <c r="A81" s="310" t="s">
        <v>23</v>
      </c>
      <c r="B81" s="311"/>
      <c r="C81" s="311"/>
      <c r="D81" s="311"/>
      <c r="E81" s="312"/>
      <c r="F81" s="76">
        <f>F$21</f>
      </c>
      <c r="G81" s="115">
        <f aca="true" t="shared" si="0" ref="G81:I83">G21+G24+G27+G30+G33+G36+G39+G42+G45+G48+G51+G54+G57+G60+G63+G66+G69+G72+G75+G78</f>
        <v>0</v>
      </c>
      <c r="H81" s="115">
        <f t="shared" si="0"/>
        <v>0</v>
      </c>
      <c r="I81" s="115">
        <f t="shared" si="0"/>
        <v>0</v>
      </c>
    </row>
    <row r="82" spans="1:9" s="6" customFormat="1" ht="21" customHeight="1">
      <c r="A82" s="313"/>
      <c r="B82" s="314"/>
      <c r="C82" s="314"/>
      <c r="D82" s="314"/>
      <c r="E82" s="315"/>
      <c r="F82" s="76">
        <f>F$22</f>
      </c>
      <c r="G82" s="115">
        <f t="shared" si="0"/>
        <v>0</v>
      </c>
      <c r="H82" s="115">
        <f t="shared" si="0"/>
        <v>0</v>
      </c>
      <c r="I82" s="115">
        <f t="shared" si="0"/>
        <v>0</v>
      </c>
    </row>
    <row r="83" spans="1:9" s="6" customFormat="1" ht="21" customHeight="1">
      <c r="A83" s="316"/>
      <c r="B83" s="317"/>
      <c r="C83" s="317"/>
      <c r="D83" s="317"/>
      <c r="E83" s="318"/>
      <c r="F83" s="77">
        <f>F$23</f>
      </c>
      <c r="G83" s="115">
        <f t="shared" si="0"/>
        <v>0</v>
      </c>
      <c r="H83" s="115">
        <f t="shared" si="0"/>
        <v>0</v>
      </c>
      <c r="I83" s="115">
        <f t="shared" si="0"/>
        <v>0</v>
      </c>
    </row>
  </sheetData>
  <sheetProtection sheet="1" selectLockedCells="1"/>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dataValidations count="1">
    <dataValidation type="textLength" operator="lessThan" allowBlank="1" showInputMessage="1" showErrorMessage="1" sqref="E14">
      <formula1>100</formula1>
    </dataValidation>
  </dataValidations>
  <printOptions/>
  <pageMargins left="0.5905511811023623" right="0.3937007874015748" top="0.5905511811023623" bottom="0.3937007874015748" header="0.3937007874015748" footer="0"/>
  <pageSetup blackAndWhite="1" horizontalDpi="600" verticalDpi="600" orientation="portrait" paperSize="9" r:id="rId1"/>
  <headerFooter alignWithMargins="0">
    <oddFooter>&amp;R&amp;9&amp;P</oddFooter>
  </headerFooter>
  <rowBreaks count="2" manualBreakCount="2">
    <brk id="41" max="255" man="1"/>
    <brk id="77" max="255" man="1"/>
  </rowBreaks>
</worksheet>
</file>

<file path=xl/worksheets/sheet20.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A161"/>
  <sheetViews>
    <sheetView zoomScalePageLayoutView="0" workbookViewId="0" topLeftCell="A1">
      <selection activeCell="L20" sqref="L20"/>
    </sheetView>
  </sheetViews>
  <sheetFormatPr defaultColWidth="9.33203125" defaultRowHeight="12.75"/>
  <cols>
    <col min="1" max="1" width="7.16015625" style="8" customWidth="1"/>
    <col min="2" max="2" width="7" style="8" customWidth="1"/>
    <col min="3" max="3" width="7.16015625" style="8" customWidth="1"/>
    <col min="4" max="4" width="6.66015625" style="8" customWidth="1"/>
    <col min="5" max="5" width="6.5" style="8" customWidth="1"/>
    <col min="6" max="6" width="9.83203125" style="8" customWidth="1"/>
    <col min="7" max="7" width="13" style="8" customWidth="1"/>
    <col min="8" max="8" width="16.16015625" style="8" customWidth="1"/>
    <col min="9" max="9" width="3.5" style="8" customWidth="1"/>
    <col min="10" max="10" width="9.33203125" style="8" customWidth="1"/>
    <col min="11" max="11" width="6.66015625" style="8" customWidth="1"/>
    <col min="12" max="12" width="4.83203125" style="8" customWidth="1"/>
    <col min="13" max="13" width="5.83203125" style="8" customWidth="1"/>
    <col min="14" max="14" width="3.16015625" style="8" customWidth="1"/>
    <col min="15" max="15" width="9.33203125" style="8" customWidth="1"/>
    <col min="16" max="16" width="0" style="8" hidden="1" customWidth="1"/>
    <col min="17" max="21" width="9.33203125" style="8" customWidth="1"/>
    <col min="22" max="22" width="0" style="8" hidden="1" customWidth="1"/>
    <col min="23" max="16384" width="9.33203125" style="8" customWidth="1"/>
  </cols>
  <sheetData>
    <row r="1" spans="8:27" ht="15.75">
      <c r="H1" s="6" t="s">
        <v>158</v>
      </c>
      <c r="I1" s="6"/>
      <c r="J1" s="6"/>
      <c r="V1" s="65"/>
      <c r="W1" s="65"/>
      <c r="X1" s="65"/>
      <c r="Y1" s="65"/>
      <c r="Z1" s="65"/>
      <c r="AA1" s="65"/>
    </row>
    <row r="2" spans="8:27" ht="15.75">
      <c r="H2" s="13" t="s">
        <v>159</v>
      </c>
      <c r="I2" s="6"/>
      <c r="J2" s="6"/>
      <c r="V2" s="65"/>
      <c r="W2" s="65"/>
      <c r="X2" s="65"/>
      <c r="Y2" s="65"/>
      <c r="Z2" s="65"/>
      <c r="AA2" s="65"/>
    </row>
    <row r="3" spans="8:27" ht="15.75">
      <c r="H3" s="123" t="s">
        <v>160</v>
      </c>
      <c r="I3" s="6"/>
      <c r="J3" s="6"/>
      <c r="V3" s="65"/>
      <c r="W3" s="65"/>
      <c r="X3" s="65"/>
      <c r="Y3" s="65"/>
      <c r="Z3" s="65"/>
      <c r="AA3" s="65"/>
    </row>
    <row r="4" spans="8:27" ht="15.75">
      <c r="H4" s="122"/>
      <c r="I4" s="6"/>
      <c r="J4" s="6"/>
      <c r="V4" s="65"/>
      <c r="W4" s="65"/>
      <c r="X4" s="65"/>
      <c r="Y4" s="65"/>
      <c r="Z4" s="65"/>
      <c r="AA4" s="65"/>
    </row>
    <row r="5" spans="8:27" ht="15.75">
      <c r="H5" s="6"/>
      <c r="I5" s="6"/>
      <c r="J5" s="6"/>
      <c r="K5" s="524"/>
      <c r="L5" s="525"/>
      <c r="M5" s="525"/>
      <c r="V5" s="65"/>
      <c r="W5" s="65"/>
      <c r="X5" s="65"/>
      <c r="Y5" s="65"/>
      <c r="Z5" s="65"/>
      <c r="AA5" s="65"/>
    </row>
    <row r="6" spans="5:27" ht="15.75">
      <c r="E6" s="133"/>
      <c r="F6" s="133"/>
      <c r="G6" s="134" t="s">
        <v>188</v>
      </c>
      <c r="H6" s="135"/>
      <c r="I6" s="135"/>
      <c r="J6" s="135"/>
      <c r="K6" s="136"/>
      <c r="L6" s="16"/>
      <c r="M6" s="16"/>
      <c r="V6" s="65"/>
      <c r="W6" s="65"/>
      <c r="X6" s="65"/>
      <c r="Y6" s="65"/>
      <c r="Z6" s="65"/>
      <c r="AA6" s="65"/>
    </row>
    <row r="7" spans="5:27" ht="15.75">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11" ht="14.25" customHeight="1">
      <c r="A9" s="11"/>
      <c r="B9" s="11"/>
      <c r="C9" s="11"/>
      <c r="D9" s="11"/>
      <c r="E9" s="133"/>
      <c r="F9" s="133"/>
      <c r="G9" s="134" t="s">
        <v>187</v>
      </c>
      <c r="H9" s="133"/>
      <c r="I9" s="133"/>
      <c r="J9" s="133"/>
      <c r="K9" s="133"/>
    </row>
    <row r="10" spans="5:11" ht="15.75">
      <c r="E10" s="536" t="s">
        <v>186</v>
      </c>
      <c r="F10" s="537"/>
      <c r="G10" s="537"/>
      <c r="H10" s="537"/>
      <c r="I10" s="537"/>
      <c r="J10" s="537"/>
      <c r="K10" s="537"/>
    </row>
    <row r="11" spans="5:11" ht="15.75">
      <c r="E11" s="12"/>
      <c r="F11" s="16"/>
      <c r="G11" s="526" t="str">
        <f>1F!E11</f>
        <v> </v>
      </c>
      <c r="H11" s="526"/>
      <c r="I11" s="16"/>
      <c r="J11" s="16"/>
      <c r="K11" s="16"/>
    </row>
    <row r="12" spans="5:11" ht="11.25" customHeight="1">
      <c r="E12" s="12"/>
      <c r="F12" s="16"/>
      <c r="G12" s="430" t="s">
        <v>0</v>
      </c>
      <c r="H12" s="154"/>
      <c r="I12" s="16"/>
      <c r="J12" s="16"/>
      <c r="K12" s="16"/>
    </row>
    <row r="13" spans="5:11" ht="15.75">
      <c r="E13" s="12"/>
      <c r="F13" s="16"/>
      <c r="G13" s="527" t="str">
        <f>1F!E13</f>
        <v> </v>
      </c>
      <c r="H13" s="528"/>
      <c r="I13" s="16"/>
      <c r="J13" s="16"/>
      <c r="K13" s="16"/>
    </row>
    <row r="14" spans="5:11" ht="12" customHeight="1">
      <c r="E14" s="12"/>
      <c r="F14" s="16"/>
      <c r="G14" s="430" t="s">
        <v>58</v>
      </c>
      <c r="H14" s="154"/>
      <c r="I14" s="16"/>
      <c r="J14" s="16"/>
      <c r="K14" s="16"/>
    </row>
    <row r="15" spans="1:4" ht="8.25" customHeight="1" thickBot="1">
      <c r="A15" s="10"/>
      <c r="B15" s="10"/>
      <c r="C15" s="51"/>
      <c r="D15" s="10"/>
    </row>
    <row r="16" spans="1:5" ht="18.75" customHeight="1" thickBot="1">
      <c r="A16" s="524" t="s">
        <v>1</v>
      </c>
      <c r="B16" s="524"/>
      <c r="C16" s="524"/>
      <c r="D16" s="524"/>
      <c r="E16" s="78">
        <f>1F!C16&amp;""</f>
      </c>
    </row>
    <row r="17" spans="1:5" ht="18" customHeight="1" thickBot="1">
      <c r="A17" s="524" t="s">
        <v>2</v>
      </c>
      <c r="B17" s="524"/>
      <c r="C17" s="524"/>
      <c r="D17" s="524"/>
      <c r="E17" s="78">
        <f>1F!C17&amp;""</f>
      </c>
    </row>
    <row r="18" spans="1:4" ht="9" customHeight="1">
      <c r="A18" s="12"/>
      <c r="B18" s="12"/>
      <c r="C18" s="54"/>
      <c r="D18" s="12"/>
    </row>
    <row r="19" spans="1:13" ht="20.25" customHeight="1">
      <c r="A19" s="124" t="s">
        <v>141</v>
      </c>
      <c r="B19" s="539" t="s">
        <v>99</v>
      </c>
      <c r="C19" s="224"/>
      <c r="D19" s="224"/>
      <c r="E19" s="224"/>
      <c r="F19" s="224"/>
      <c r="G19" s="224"/>
      <c r="H19" s="224"/>
      <c r="I19" s="224"/>
      <c r="J19" s="224"/>
      <c r="K19" s="224"/>
      <c r="L19" s="224"/>
      <c r="M19" s="225"/>
    </row>
    <row r="20" spans="1:15"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13" ht="15.75" customHeight="1">
      <c r="A21" s="533"/>
      <c r="B21" s="534"/>
      <c r="C21" s="534"/>
      <c r="D21" s="534"/>
      <c r="E21" s="534"/>
      <c r="F21" s="534"/>
      <c r="G21" s="534"/>
      <c r="H21" s="534"/>
      <c r="I21" s="534"/>
      <c r="J21" s="534"/>
      <c r="K21" s="53"/>
      <c r="L21" s="53"/>
      <c r="M21" s="61"/>
    </row>
    <row r="22" spans="1:15"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13"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16" ht="21" customHeight="1">
      <c r="A25" s="55" t="s">
        <v>163</v>
      </c>
      <c r="B25" s="224" t="s">
        <v>136</v>
      </c>
      <c r="C25" s="224"/>
      <c r="D25" s="224"/>
      <c r="E25" s="224"/>
      <c r="F25" s="224"/>
      <c r="G25" s="224"/>
      <c r="H25" s="224"/>
      <c r="I25" s="224"/>
      <c r="J25" s="224"/>
      <c r="K25" s="359" t="str">
        <f>"("&amp;1F!G$36&amp;" metai)"</f>
        <v>( metai)</v>
      </c>
      <c r="L25" s="359"/>
      <c r="M25" s="360"/>
      <c r="O25" s="27"/>
      <c r="P25" s="27" t="s">
        <v>71</v>
      </c>
    </row>
    <row r="26" spans="1:16" ht="31.5" customHeight="1">
      <c r="A26" s="275" t="s">
        <v>131</v>
      </c>
      <c r="B26" s="535"/>
      <c r="C26" s="535"/>
      <c r="D26" s="535"/>
      <c r="E26" s="535"/>
      <c r="F26" s="500"/>
      <c r="G26" s="211" t="s">
        <v>123</v>
      </c>
      <c r="H26" s="500"/>
      <c r="I26" s="211" t="s">
        <v>124</v>
      </c>
      <c r="J26" s="535"/>
      <c r="K26" s="535"/>
      <c r="L26" s="535"/>
      <c r="M26" s="500"/>
      <c r="P26" s="8" t="s">
        <v>72</v>
      </c>
    </row>
    <row r="27" spans="1:13" ht="24" customHeight="1">
      <c r="A27" s="447"/>
      <c r="B27" s="448"/>
      <c r="C27" s="448"/>
      <c r="D27" s="448"/>
      <c r="E27" s="448"/>
      <c r="F27" s="449"/>
      <c r="G27" s="522"/>
      <c r="H27" s="523"/>
      <c r="I27" s="522"/>
      <c r="J27" s="522"/>
      <c r="K27" s="522"/>
      <c r="L27" s="522"/>
      <c r="M27" s="523"/>
    </row>
    <row r="28" spans="1:16" ht="21" customHeight="1">
      <c r="A28" s="55" t="s">
        <v>164</v>
      </c>
      <c r="B28" s="163" t="s">
        <v>137</v>
      </c>
      <c r="C28" s="224"/>
      <c r="D28" s="224"/>
      <c r="E28" s="224"/>
      <c r="F28" s="224"/>
      <c r="G28" s="224"/>
      <c r="H28" s="224"/>
      <c r="I28" s="224"/>
      <c r="J28" s="224"/>
      <c r="K28" s="359" t="str">
        <f>"("&amp;(1F!J$36)&amp;" metai)"</f>
        <v>( metai)</v>
      </c>
      <c r="L28" s="359"/>
      <c r="M28" s="360"/>
      <c r="O28" s="27"/>
      <c r="P28" s="27" t="s">
        <v>71</v>
      </c>
    </row>
    <row r="29" spans="1:16" ht="31.5" customHeight="1">
      <c r="A29" s="275" t="s">
        <v>131</v>
      </c>
      <c r="B29" s="535"/>
      <c r="C29" s="535"/>
      <c r="D29" s="535"/>
      <c r="E29" s="535"/>
      <c r="F29" s="500"/>
      <c r="G29" s="211" t="s">
        <v>123</v>
      </c>
      <c r="H29" s="500"/>
      <c r="I29" s="395" t="s">
        <v>124</v>
      </c>
      <c r="J29" s="501"/>
      <c r="K29" s="501"/>
      <c r="L29" s="501"/>
      <c r="M29" s="502"/>
      <c r="P29" s="8" t="s">
        <v>72</v>
      </c>
    </row>
    <row r="30" spans="1:13" ht="24" customHeight="1">
      <c r="A30" s="447"/>
      <c r="B30" s="448"/>
      <c r="C30" s="448"/>
      <c r="D30" s="448"/>
      <c r="E30" s="448"/>
      <c r="F30" s="449"/>
      <c r="G30" s="522"/>
      <c r="H30" s="523"/>
      <c r="I30" s="522"/>
      <c r="J30" s="522"/>
      <c r="K30" s="522"/>
      <c r="L30" s="522"/>
      <c r="M30" s="523"/>
    </row>
    <row r="31" spans="1:16" ht="21" customHeight="1">
      <c r="A31" s="55" t="s">
        <v>165</v>
      </c>
      <c r="B31" s="163" t="s">
        <v>138</v>
      </c>
      <c r="C31" s="224"/>
      <c r="D31" s="224"/>
      <c r="E31" s="224"/>
      <c r="F31" s="224"/>
      <c r="G31" s="224"/>
      <c r="H31" s="224"/>
      <c r="I31" s="224"/>
      <c r="J31" s="224"/>
      <c r="K31" s="359" t="str">
        <f>"("&amp;(1F!N$36)&amp;" metai)"</f>
        <v>( metai)</v>
      </c>
      <c r="L31" s="359"/>
      <c r="M31" s="360"/>
      <c r="O31" s="27"/>
      <c r="P31" s="27" t="s">
        <v>71</v>
      </c>
    </row>
    <row r="32" spans="1:16"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f>1F!G$36&amp;""</f>
      </c>
      <c r="E36" s="84"/>
      <c r="F36" s="464"/>
      <c r="G36" s="465"/>
      <c r="H36" s="470"/>
      <c r="I36" s="465"/>
      <c r="J36" s="470"/>
      <c r="K36" s="464"/>
      <c r="L36" s="464"/>
      <c r="M36" s="465"/>
    </row>
    <row r="37" spans="1:13" ht="20.25" customHeight="1">
      <c r="A37" s="460"/>
      <c r="B37" s="461"/>
      <c r="C37" s="461"/>
      <c r="D37" s="56">
        <f>1F!J$36&amp;""</f>
      </c>
      <c r="E37" s="84"/>
      <c r="F37" s="466"/>
      <c r="G37" s="467"/>
      <c r="H37" s="471"/>
      <c r="I37" s="467"/>
      <c r="J37" s="471"/>
      <c r="K37" s="466"/>
      <c r="L37" s="466"/>
      <c r="M37" s="467"/>
    </row>
    <row r="38" spans="1:13" ht="22.5" customHeight="1">
      <c r="A38" s="462"/>
      <c r="B38" s="463"/>
      <c r="C38" s="463"/>
      <c r="D38" s="56">
        <f>1F!N$36&amp;""</f>
      </c>
      <c r="E38" s="84"/>
      <c r="F38" s="468"/>
      <c r="G38" s="469"/>
      <c r="H38" s="472"/>
      <c r="I38" s="469"/>
      <c r="J38" s="472"/>
      <c r="K38" s="468"/>
      <c r="L38" s="468"/>
      <c r="M38" s="469"/>
    </row>
    <row r="39" spans="1:13" ht="20.25" customHeight="1">
      <c r="A39" s="503"/>
      <c r="B39" s="504"/>
      <c r="C39" s="504"/>
      <c r="D39" s="56">
        <f>D$36</f>
      </c>
      <c r="E39" s="84"/>
      <c r="F39" s="509"/>
      <c r="G39" s="510"/>
      <c r="H39" s="515"/>
      <c r="I39" s="510"/>
      <c r="J39" s="515"/>
      <c r="K39" s="509"/>
      <c r="L39" s="509"/>
      <c r="M39" s="510"/>
    </row>
    <row r="40" spans="1:13" ht="20.25" customHeight="1">
      <c r="A40" s="505"/>
      <c r="B40" s="506"/>
      <c r="C40" s="506"/>
      <c r="D40" s="56">
        <f>D$37</f>
      </c>
      <c r="E40" s="84"/>
      <c r="F40" s="511"/>
      <c r="G40" s="512"/>
      <c r="H40" s="516"/>
      <c r="I40" s="512"/>
      <c r="J40" s="516"/>
      <c r="K40" s="511"/>
      <c r="L40" s="511"/>
      <c r="M40" s="512"/>
    </row>
    <row r="41" spans="1:13" ht="22.5" customHeight="1">
      <c r="A41" s="507"/>
      <c r="B41" s="508"/>
      <c r="C41" s="508"/>
      <c r="D41" s="56">
        <f>D$38</f>
      </c>
      <c r="E41" s="84"/>
      <c r="F41" s="513"/>
      <c r="G41" s="514"/>
      <c r="H41" s="517"/>
      <c r="I41" s="514"/>
      <c r="J41" s="517"/>
      <c r="K41" s="513"/>
      <c r="L41" s="513"/>
      <c r="M41" s="514"/>
    </row>
    <row r="42" spans="1:13" ht="20.25" customHeight="1">
      <c r="A42" s="458"/>
      <c r="B42" s="459"/>
      <c r="C42" s="459"/>
      <c r="D42" s="56">
        <f>D$36</f>
      </c>
      <c r="E42" s="85"/>
      <c r="F42" s="464"/>
      <c r="G42" s="465"/>
      <c r="H42" s="470"/>
      <c r="I42" s="465"/>
      <c r="J42" s="470"/>
      <c r="K42" s="464"/>
      <c r="L42" s="464"/>
      <c r="M42" s="465"/>
    </row>
    <row r="43" spans="1:13" ht="20.25" customHeight="1">
      <c r="A43" s="460"/>
      <c r="B43" s="461"/>
      <c r="C43" s="461"/>
      <c r="D43" s="56">
        <f>D$37</f>
      </c>
      <c r="E43" s="85"/>
      <c r="F43" s="466"/>
      <c r="G43" s="467"/>
      <c r="H43" s="471"/>
      <c r="I43" s="467"/>
      <c r="J43" s="471"/>
      <c r="K43" s="466"/>
      <c r="L43" s="466"/>
      <c r="M43" s="467"/>
    </row>
    <row r="44" spans="1:13" ht="22.5" customHeight="1">
      <c r="A44" s="462"/>
      <c r="B44" s="463"/>
      <c r="C44" s="463"/>
      <c r="D44" s="56">
        <f>D$38</f>
      </c>
      <c r="E44" s="85"/>
      <c r="F44" s="468"/>
      <c r="G44" s="469"/>
      <c r="H44" s="472"/>
      <c r="I44" s="469"/>
      <c r="J44" s="472"/>
      <c r="K44" s="468"/>
      <c r="L44" s="468"/>
      <c r="M44" s="469"/>
    </row>
    <row r="45" spans="1:13" ht="20.25" customHeight="1">
      <c r="A45" s="458"/>
      <c r="B45" s="459"/>
      <c r="C45" s="459"/>
      <c r="D45" s="56">
        <f>D$36</f>
      </c>
      <c r="E45" s="85"/>
      <c r="F45" s="464"/>
      <c r="G45" s="465"/>
      <c r="H45" s="470"/>
      <c r="I45" s="465"/>
      <c r="J45" s="470"/>
      <c r="K45" s="464"/>
      <c r="L45" s="464"/>
      <c r="M45" s="465"/>
    </row>
    <row r="46" spans="1:13" ht="20.25" customHeight="1">
      <c r="A46" s="460"/>
      <c r="B46" s="461"/>
      <c r="C46" s="461"/>
      <c r="D46" s="56">
        <f>D$37</f>
      </c>
      <c r="E46" s="85"/>
      <c r="F46" s="466"/>
      <c r="G46" s="467"/>
      <c r="H46" s="471"/>
      <c r="I46" s="467"/>
      <c r="J46" s="471"/>
      <c r="K46" s="466"/>
      <c r="L46" s="466"/>
      <c r="M46" s="467"/>
    </row>
    <row r="47" spans="1:13" ht="22.5" customHeight="1">
      <c r="A47" s="462"/>
      <c r="B47" s="463"/>
      <c r="C47" s="463"/>
      <c r="D47" s="56">
        <f>D$38</f>
      </c>
      <c r="E47" s="85"/>
      <c r="F47" s="468"/>
      <c r="G47" s="469"/>
      <c r="H47" s="472"/>
      <c r="I47" s="469"/>
      <c r="J47" s="472"/>
      <c r="K47" s="468"/>
      <c r="L47" s="468"/>
      <c r="M47" s="469"/>
    </row>
    <row r="48" spans="1:13" ht="20.25" customHeight="1">
      <c r="A48" s="458"/>
      <c r="B48" s="459"/>
      <c r="C48" s="459"/>
      <c r="D48" s="56">
        <f>D$36</f>
      </c>
      <c r="E48" s="85"/>
      <c r="F48" s="464"/>
      <c r="G48" s="465"/>
      <c r="H48" s="470"/>
      <c r="I48" s="465"/>
      <c r="J48" s="470"/>
      <c r="K48" s="464"/>
      <c r="L48" s="464"/>
      <c r="M48" s="465"/>
    </row>
    <row r="49" spans="1:13" ht="20.25" customHeight="1">
      <c r="A49" s="460"/>
      <c r="B49" s="461"/>
      <c r="C49" s="461"/>
      <c r="D49" s="56">
        <f>D$37</f>
      </c>
      <c r="E49" s="85"/>
      <c r="F49" s="466"/>
      <c r="G49" s="467"/>
      <c r="H49" s="471"/>
      <c r="I49" s="467"/>
      <c r="J49" s="471"/>
      <c r="K49" s="466"/>
      <c r="L49" s="466"/>
      <c r="M49" s="467"/>
    </row>
    <row r="50" spans="1:13" ht="22.5" customHeight="1">
      <c r="A50" s="462"/>
      <c r="B50" s="463"/>
      <c r="C50" s="463"/>
      <c r="D50" s="56">
        <f>D$38</f>
      </c>
      <c r="E50" s="85"/>
      <c r="F50" s="468"/>
      <c r="G50" s="469"/>
      <c r="H50" s="472"/>
      <c r="I50" s="469"/>
      <c r="J50" s="472"/>
      <c r="K50" s="468"/>
      <c r="L50" s="468"/>
      <c r="M50" s="469"/>
    </row>
    <row r="51" spans="1:22" ht="20.25" customHeight="1">
      <c r="A51" s="458"/>
      <c r="B51" s="459"/>
      <c r="C51" s="459"/>
      <c r="D51" s="56">
        <f>D$36</f>
      </c>
      <c r="E51" s="85"/>
      <c r="F51" s="464"/>
      <c r="G51" s="465"/>
      <c r="H51" s="470"/>
      <c r="I51" s="465"/>
      <c r="J51" s="470"/>
      <c r="K51" s="464"/>
      <c r="L51" s="464"/>
      <c r="M51" s="465"/>
      <c r="V51" s="13" t="s">
        <v>71</v>
      </c>
    </row>
    <row r="52" spans="1:13" ht="20.25" customHeight="1">
      <c r="A52" s="460"/>
      <c r="B52" s="461"/>
      <c r="C52" s="461"/>
      <c r="D52" s="56">
        <f>D$37</f>
      </c>
      <c r="E52" s="85"/>
      <c r="F52" s="466"/>
      <c r="G52" s="467"/>
      <c r="H52" s="471"/>
      <c r="I52" s="467"/>
      <c r="J52" s="471"/>
      <c r="K52" s="466"/>
      <c r="L52" s="466"/>
      <c r="M52" s="467"/>
    </row>
    <row r="53" spans="1:13" ht="22.5" customHeight="1">
      <c r="A53" s="462"/>
      <c r="B53" s="463"/>
      <c r="C53" s="463"/>
      <c r="D53" s="56">
        <f>D$38</f>
      </c>
      <c r="E53" s="85"/>
      <c r="F53" s="468"/>
      <c r="G53" s="469"/>
      <c r="H53" s="472"/>
      <c r="I53" s="469"/>
      <c r="J53" s="472"/>
      <c r="K53" s="468"/>
      <c r="L53" s="468"/>
      <c r="M53" s="469"/>
    </row>
    <row r="54" spans="1:13" ht="20.25" customHeight="1">
      <c r="A54" s="458"/>
      <c r="B54" s="459"/>
      <c r="C54" s="459"/>
      <c r="D54" s="56">
        <f>D$36</f>
      </c>
      <c r="E54" s="85"/>
      <c r="F54" s="464"/>
      <c r="G54" s="465"/>
      <c r="H54" s="470"/>
      <c r="I54" s="465"/>
      <c r="J54" s="470"/>
      <c r="K54" s="464"/>
      <c r="L54" s="464"/>
      <c r="M54" s="465"/>
    </row>
    <row r="55" spans="1:13" ht="20.25" customHeight="1">
      <c r="A55" s="460"/>
      <c r="B55" s="461"/>
      <c r="C55" s="461"/>
      <c r="D55" s="56">
        <f>D$37</f>
      </c>
      <c r="E55" s="85"/>
      <c r="F55" s="466"/>
      <c r="G55" s="467"/>
      <c r="H55" s="471"/>
      <c r="I55" s="467"/>
      <c r="J55" s="471"/>
      <c r="K55" s="466"/>
      <c r="L55" s="466"/>
      <c r="M55" s="467"/>
    </row>
    <row r="56" spans="1:13" ht="22.5" customHeight="1">
      <c r="A56" s="462"/>
      <c r="B56" s="463"/>
      <c r="C56" s="463"/>
      <c r="D56" s="56">
        <f>D$38</f>
      </c>
      <c r="E56" s="85"/>
      <c r="F56" s="468"/>
      <c r="G56" s="469"/>
      <c r="H56" s="472"/>
      <c r="I56" s="469"/>
      <c r="J56" s="472"/>
      <c r="K56" s="468"/>
      <c r="L56" s="468"/>
      <c r="M56" s="469"/>
    </row>
    <row r="57" spans="1:13" ht="20.25" customHeight="1">
      <c r="A57" s="458"/>
      <c r="B57" s="459"/>
      <c r="C57" s="459"/>
      <c r="D57" s="56">
        <f>D$36</f>
      </c>
      <c r="E57" s="85"/>
      <c r="F57" s="464"/>
      <c r="G57" s="465"/>
      <c r="H57" s="470"/>
      <c r="I57" s="465"/>
      <c r="J57" s="470"/>
      <c r="K57" s="464"/>
      <c r="L57" s="464"/>
      <c r="M57" s="465"/>
    </row>
    <row r="58" spans="1:13" ht="20.25" customHeight="1">
      <c r="A58" s="460"/>
      <c r="B58" s="461"/>
      <c r="C58" s="461"/>
      <c r="D58" s="56">
        <f>D$37</f>
      </c>
      <c r="E58" s="85"/>
      <c r="F58" s="466"/>
      <c r="G58" s="467"/>
      <c r="H58" s="471"/>
      <c r="I58" s="467"/>
      <c r="J58" s="471"/>
      <c r="K58" s="466"/>
      <c r="L58" s="466"/>
      <c r="M58" s="467"/>
    </row>
    <row r="59" spans="1:13" ht="22.5" customHeight="1">
      <c r="A59" s="462"/>
      <c r="B59" s="463"/>
      <c r="C59" s="463"/>
      <c r="D59" s="56">
        <f>D$38</f>
      </c>
      <c r="E59" s="85"/>
      <c r="F59" s="468"/>
      <c r="G59" s="469"/>
      <c r="H59" s="472"/>
      <c r="I59" s="469"/>
      <c r="J59" s="472"/>
      <c r="K59" s="468"/>
      <c r="L59" s="468"/>
      <c r="M59" s="469"/>
    </row>
    <row r="60" spans="1:13" ht="20.25" customHeight="1">
      <c r="A60" s="458"/>
      <c r="B60" s="459"/>
      <c r="C60" s="459"/>
      <c r="D60" s="56">
        <f>D$36</f>
      </c>
      <c r="E60" s="85"/>
      <c r="F60" s="464"/>
      <c r="G60" s="465"/>
      <c r="H60" s="470"/>
      <c r="I60" s="465"/>
      <c r="J60" s="470"/>
      <c r="K60" s="464"/>
      <c r="L60" s="464"/>
      <c r="M60" s="465"/>
    </row>
    <row r="61" spans="1:13" ht="20.25" customHeight="1">
      <c r="A61" s="460"/>
      <c r="B61" s="461"/>
      <c r="C61" s="461"/>
      <c r="D61" s="56">
        <f>D$37</f>
      </c>
      <c r="E61" s="85"/>
      <c r="F61" s="466"/>
      <c r="G61" s="467"/>
      <c r="H61" s="471"/>
      <c r="I61" s="467"/>
      <c r="J61" s="471"/>
      <c r="K61" s="466"/>
      <c r="L61" s="466"/>
      <c r="M61" s="467"/>
    </row>
    <row r="62" spans="1:13" ht="22.5" customHeight="1">
      <c r="A62" s="462"/>
      <c r="B62" s="463"/>
      <c r="C62" s="463"/>
      <c r="D62" s="56">
        <f>D$38</f>
      </c>
      <c r="E62" s="85"/>
      <c r="F62" s="468"/>
      <c r="G62" s="469"/>
      <c r="H62" s="472"/>
      <c r="I62" s="469"/>
      <c r="J62" s="472"/>
      <c r="K62" s="468"/>
      <c r="L62" s="468"/>
      <c r="M62" s="469"/>
    </row>
    <row r="63" spans="1:13" ht="20.25" customHeight="1">
      <c r="A63" s="458"/>
      <c r="B63" s="459"/>
      <c r="C63" s="459"/>
      <c r="D63" s="56">
        <f>D$36</f>
      </c>
      <c r="E63" s="85"/>
      <c r="F63" s="464"/>
      <c r="G63" s="465"/>
      <c r="H63" s="470"/>
      <c r="I63" s="465"/>
      <c r="J63" s="470"/>
      <c r="K63" s="464"/>
      <c r="L63" s="464"/>
      <c r="M63" s="465"/>
    </row>
    <row r="64" spans="1:13" ht="20.25" customHeight="1">
      <c r="A64" s="460"/>
      <c r="B64" s="461"/>
      <c r="C64" s="461"/>
      <c r="D64" s="56">
        <f>D$37</f>
      </c>
      <c r="E64" s="85"/>
      <c r="F64" s="466"/>
      <c r="G64" s="467"/>
      <c r="H64" s="471"/>
      <c r="I64" s="467"/>
      <c r="J64" s="471"/>
      <c r="K64" s="466"/>
      <c r="L64" s="466"/>
      <c r="M64" s="467"/>
    </row>
    <row r="65" spans="1:13" ht="22.5" customHeight="1">
      <c r="A65" s="462"/>
      <c r="B65" s="463"/>
      <c r="C65" s="463"/>
      <c r="D65" s="56">
        <f>D$38</f>
      </c>
      <c r="E65" s="85"/>
      <c r="F65" s="468"/>
      <c r="G65" s="469"/>
      <c r="H65" s="472"/>
      <c r="I65" s="469"/>
      <c r="J65" s="472"/>
      <c r="K65" s="468"/>
      <c r="L65" s="468"/>
      <c r="M65" s="469"/>
    </row>
    <row r="66" spans="1:13" ht="20.25" customHeight="1">
      <c r="A66" s="458"/>
      <c r="B66" s="459"/>
      <c r="C66" s="459"/>
      <c r="D66" s="56">
        <f>D$36</f>
      </c>
      <c r="E66" s="85"/>
      <c r="F66" s="464"/>
      <c r="G66" s="465"/>
      <c r="H66" s="470"/>
      <c r="I66" s="465"/>
      <c r="J66" s="470"/>
      <c r="K66" s="464"/>
      <c r="L66" s="464"/>
      <c r="M66" s="465"/>
    </row>
    <row r="67" spans="1:13" ht="20.25" customHeight="1">
      <c r="A67" s="460"/>
      <c r="B67" s="461"/>
      <c r="C67" s="461"/>
      <c r="D67" s="56">
        <f>D$37</f>
      </c>
      <c r="E67" s="85"/>
      <c r="F67" s="466"/>
      <c r="G67" s="467"/>
      <c r="H67" s="471"/>
      <c r="I67" s="467"/>
      <c r="J67" s="471"/>
      <c r="K67" s="466"/>
      <c r="L67" s="466"/>
      <c r="M67" s="467"/>
    </row>
    <row r="68" spans="1:13" ht="22.5" customHeight="1">
      <c r="A68" s="462"/>
      <c r="B68" s="463"/>
      <c r="C68" s="463"/>
      <c r="D68" s="56">
        <f>D$38</f>
      </c>
      <c r="E68" s="85"/>
      <c r="F68" s="468"/>
      <c r="G68" s="469"/>
      <c r="H68" s="472"/>
      <c r="I68" s="469"/>
      <c r="J68" s="472"/>
      <c r="K68" s="468"/>
      <c r="L68" s="468"/>
      <c r="M68" s="469"/>
    </row>
    <row r="69" spans="1:13" ht="20.25" customHeight="1">
      <c r="A69" s="458"/>
      <c r="B69" s="459"/>
      <c r="C69" s="459"/>
      <c r="D69" s="56">
        <f>D$36</f>
      </c>
      <c r="E69" s="85"/>
      <c r="F69" s="464"/>
      <c r="G69" s="465"/>
      <c r="H69" s="470"/>
      <c r="I69" s="465"/>
      <c r="J69" s="470"/>
      <c r="K69" s="464"/>
      <c r="L69" s="464"/>
      <c r="M69" s="465"/>
    </row>
    <row r="70" spans="1:13" ht="20.25" customHeight="1">
      <c r="A70" s="460"/>
      <c r="B70" s="461"/>
      <c r="C70" s="461"/>
      <c r="D70" s="56">
        <f>D$37</f>
      </c>
      <c r="E70" s="85"/>
      <c r="F70" s="466"/>
      <c r="G70" s="467"/>
      <c r="H70" s="471"/>
      <c r="I70" s="467"/>
      <c r="J70" s="471"/>
      <c r="K70" s="466"/>
      <c r="L70" s="466"/>
      <c r="M70" s="467"/>
    </row>
    <row r="71" spans="1:13" ht="22.5" customHeight="1">
      <c r="A71" s="462"/>
      <c r="B71" s="463"/>
      <c r="C71" s="463"/>
      <c r="D71" s="56">
        <f>D$38</f>
      </c>
      <c r="E71" s="85"/>
      <c r="F71" s="468"/>
      <c r="G71" s="469"/>
      <c r="H71" s="472"/>
      <c r="I71" s="469"/>
      <c r="J71" s="472"/>
      <c r="K71" s="468"/>
      <c r="L71" s="468"/>
      <c r="M71" s="469"/>
    </row>
    <row r="72" spans="1:13" ht="20.25" customHeight="1">
      <c r="A72" s="458"/>
      <c r="B72" s="459"/>
      <c r="C72" s="459"/>
      <c r="D72" s="56">
        <f>D$36</f>
      </c>
      <c r="E72" s="85"/>
      <c r="F72" s="464"/>
      <c r="G72" s="465"/>
      <c r="H72" s="470"/>
      <c r="I72" s="465"/>
      <c r="J72" s="470"/>
      <c r="K72" s="464"/>
      <c r="L72" s="464"/>
      <c r="M72" s="465"/>
    </row>
    <row r="73" spans="1:13" ht="20.25" customHeight="1">
      <c r="A73" s="460"/>
      <c r="B73" s="461"/>
      <c r="C73" s="461"/>
      <c r="D73" s="56">
        <f>D$37</f>
      </c>
      <c r="E73" s="85"/>
      <c r="F73" s="466"/>
      <c r="G73" s="467"/>
      <c r="H73" s="471"/>
      <c r="I73" s="467"/>
      <c r="J73" s="471"/>
      <c r="K73" s="466"/>
      <c r="L73" s="466"/>
      <c r="M73" s="467"/>
    </row>
    <row r="74" spans="1:13" ht="22.5" customHeight="1">
      <c r="A74" s="462"/>
      <c r="B74" s="463"/>
      <c r="C74" s="463"/>
      <c r="D74" s="56">
        <f>D$38</f>
      </c>
      <c r="E74" s="85"/>
      <c r="F74" s="468"/>
      <c r="G74" s="469"/>
      <c r="H74" s="472"/>
      <c r="I74" s="469"/>
      <c r="J74" s="472"/>
      <c r="K74" s="468"/>
      <c r="L74" s="468"/>
      <c r="M74" s="469"/>
    </row>
    <row r="75" spans="1:13" ht="20.25" customHeight="1">
      <c r="A75" s="458"/>
      <c r="B75" s="459"/>
      <c r="C75" s="459"/>
      <c r="D75" s="56">
        <f>D$36</f>
      </c>
      <c r="E75" s="85"/>
      <c r="F75" s="464"/>
      <c r="G75" s="465"/>
      <c r="H75" s="470"/>
      <c r="I75" s="465"/>
      <c r="J75" s="470"/>
      <c r="K75" s="464"/>
      <c r="L75" s="464"/>
      <c r="M75" s="465"/>
    </row>
    <row r="76" spans="1:13" ht="20.25" customHeight="1">
      <c r="A76" s="460"/>
      <c r="B76" s="461"/>
      <c r="C76" s="461"/>
      <c r="D76" s="56">
        <f>D$37</f>
      </c>
      <c r="E76" s="85"/>
      <c r="F76" s="466"/>
      <c r="G76" s="467"/>
      <c r="H76" s="471"/>
      <c r="I76" s="467"/>
      <c r="J76" s="471"/>
      <c r="K76" s="466"/>
      <c r="L76" s="466"/>
      <c r="M76" s="467"/>
    </row>
    <row r="77" spans="1:13" ht="22.5" customHeight="1">
      <c r="A77" s="462"/>
      <c r="B77" s="463"/>
      <c r="C77" s="463"/>
      <c r="D77" s="56">
        <f>D$38</f>
      </c>
      <c r="E77" s="85"/>
      <c r="F77" s="468"/>
      <c r="G77" s="469"/>
      <c r="H77" s="472"/>
      <c r="I77" s="469"/>
      <c r="J77" s="472"/>
      <c r="K77" s="468"/>
      <c r="L77" s="468"/>
      <c r="M77" s="469"/>
    </row>
    <row r="78" spans="1:13" ht="20.25" customHeight="1">
      <c r="A78" s="458"/>
      <c r="B78" s="459"/>
      <c r="C78" s="459"/>
      <c r="D78" s="56">
        <f>D$36</f>
      </c>
      <c r="E78" s="85"/>
      <c r="F78" s="464"/>
      <c r="G78" s="465"/>
      <c r="H78" s="470"/>
      <c r="I78" s="465"/>
      <c r="J78" s="470"/>
      <c r="K78" s="464"/>
      <c r="L78" s="464"/>
      <c r="M78" s="465"/>
    </row>
    <row r="79" spans="1:13" ht="20.25" customHeight="1">
      <c r="A79" s="460"/>
      <c r="B79" s="461"/>
      <c r="C79" s="461"/>
      <c r="D79" s="56">
        <f>D$37</f>
      </c>
      <c r="E79" s="85"/>
      <c r="F79" s="466"/>
      <c r="G79" s="467"/>
      <c r="H79" s="471"/>
      <c r="I79" s="467"/>
      <c r="J79" s="471"/>
      <c r="K79" s="466"/>
      <c r="L79" s="466"/>
      <c r="M79" s="467"/>
    </row>
    <row r="80" spans="1:13" ht="22.5" customHeight="1">
      <c r="A80" s="462"/>
      <c r="B80" s="463"/>
      <c r="C80" s="463"/>
      <c r="D80" s="56">
        <f>D$38</f>
      </c>
      <c r="E80" s="85"/>
      <c r="F80" s="468"/>
      <c r="G80" s="469"/>
      <c r="H80" s="472"/>
      <c r="I80" s="469"/>
      <c r="J80" s="472"/>
      <c r="K80" s="468"/>
      <c r="L80" s="468"/>
      <c r="M80" s="469"/>
    </row>
    <row r="81" spans="1:13" ht="20.25" customHeight="1">
      <c r="A81" s="458"/>
      <c r="B81" s="459"/>
      <c r="C81" s="459"/>
      <c r="D81" s="56">
        <f>D$36</f>
      </c>
      <c r="E81" s="85"/>
      <c r="F81" s="464"/>
      <c r="G81" s="465"/>
      <c r="H81" s="470"/>
      <c r="I81" s="465"/>
      <c r="J81" s="470"/>
      <c r="K81" s="464"/>
      <c r="L81" s="464"/>
      <c r="M81" s="465"/>
    </row>
    <row r="82" spans="1:13" ht="20.25" customHeight="1">
      <c r="A82" s="460"/>
      <c r="B82" s="461"/>
      <c r="C82" s="461"/>
      <c r="D82" s="56">
        <f>D$37</f>
      </c>
      <c r="E82" s="85"/>
      <c r="F82" s="466"/>
      <c r="G82" s="467"/>
      <c r="H82" s="471"/>
      <c r="I82" s="467"/>
      <c r="J82" s="471"/>
      <c r="K82" s="466"/>
      <c r="L82" s="466"/>
      <c r="M82" s="467"/>
    </row>
    <row r="83" spans="1:13" ht="22.5" customHeight="1">
      <c r="A83" s="462"/>
      <c r="B83" s="463"/>
      <c r="C83" s="463"/>
      <c r="D83" s="56">
        <f>D$38</f>
      </c>
      <c r="E83" s="85"/>
      <c r="F83" s="468"/>
      <c r="G83" s="469"/>
      <c r="H83" s="472"/>
      <c r="I83" s="469"/>
      <c r="J83" s="472"/>
      <c r="K83" s="468"/>
      <c r="L83" s="468"/>
      <c r="M83" s="469"/>
    </row>
    <row r="84" spans="1:13" ht="20.25" customHeight="1">
      <c r="A84" s="458"/>
      <c r="B84" s="459"/>
      <c r="C84" s="459"/>
      <c r="D84" s="56">
        <f>D$36</f>
      </c>
      <c r="E84" s="85"/>
      <c r="F84" s="464"/>
      <c r="G84" s="465"/>
      <c r="H84" s="470"/>
      <c r="I84" s="465"/>
      <c r="J84" s="470"/>
      <c r="K84" s="464"/>
      <c r="L84" s="464"/>
      <c r="M84" s="465"/>
    </row>
    <row r="85" spans="1:13" ht="20.25" customHeight="1">
      <c r="A85" s="460"/>
      <c r="B85" s="461"/>
      <c r="C85" s="461"/>
      <c r="D85" s="56">
        <f>D$37</f>
      </c>
      <c r="E85" s="85"/>
      <c r="F85" s="466"/>
      <c r="G85" s="467"/>
      <c r="H85" s="471"/>
      <c r="I85" s="467"/>
      <c r="J85" s="471"/>
      <c r="K85" s="466"/>
      <c r="L85" s="466"/>
      <c r="M85" s="467"/>
    </row>
    <row r="86" spans="1:13" ht="22.5" customHeight="1">
      <c r="A86" s="462"/>
      <c r="B86" s="463"/>
      <c r="C86" s="463"/>
      <c r="D86" s="56">
        <f>D$38</f>
      </c>
      <c r="E86" s="85"/>
      <c r="F86" s="468"/>
      <c r="G86" s="469"/>
      <c r="H86" s="472"/>
      <c r="I86" s="469"/>
      <c r="J86" s="472"/>
      <c r="K86" s="468"/>
      <c r="L86" s="468"/>
      <c r="M86" s="469"/>
    </row>
    <row r="87" spans="1:13" ht="20.25" customHeight="1">
      <c r="A87" s="458"/>
      <c r="B87" s="459"/>
      <c r="C87" s="459"/>
      <c r="D87" s="56">
        <f>D$36</f>
      </c>
      <c r="E87" s="85"/>
      <c r="F87" s="464"/>
      <c r="G87" s="465"/>
      <c r="H87" s="470"/>
      <c r="I87" s="465"/>
      <c r="J87" s="470"/>
      <c r="K87" s="464"/>
      <c r="L87" s="464"/>
      <c r="M87" s="465"/>
    </row>
    <row r="88" spans="1:13" ht="20.25" customHeight="1">
      <c r="A88" s="460"/>
      <c r="B88" s="461"/>
      <c r="C88" s="461"/>
      <c r="D88" s="56">
        <f>D$37</f>
      </c>
      <c r="E88" s="85"/>
      <c r="F88" s="466"/>
      <c r="G88" s="467"/>
      <c r="H88" s="471"/>
      <c r="I88" s="467"/>
      <c r="J88" s="471"/>
      <c r="K88" s="466"/>
      <c r="L88" s="466"/>
      <c r="M88" s="467"/>
    </row>
    <row r="89" spans="1:13" ht="22.5" customHeight="1">
      <c r="A89" s="462"/>
      <c r="B89" s="463"/>
      <c r="C89" s="463"/>
      <c r="D89" s="56">
        <f>D$38</f>
      </c>
      <c r="E89" s="85"/>
      <c r="F89" s="468"/>
      <c r="G89" s="469"/>
      <c r="H89" s="472"/>
      <c r="I89" s="469"/>
      <c r="J89" s="472"/>
      <c r="K89" s="468"/>
      <c r="L89" s="468"/>
      <c r="M89" s="469"/>
    </row>
    <row r="90" spans="1:13" ht="20.25" customHeight="1">
      <c r="A90" s="458"/>
      <c r="B90" s="459"/>
      <c r="C90" s="459"/>
      <c r="D90" s="56">
        <f>D$36</f>
      </c>
      <c r="E90" s="85"/>
      <c r="F90" s="464"/>
      <c r="G90" s="465"/>
      <c r="H90" s="470"/>
      <c r="I90" s="465"/>
      <c r="J90" s="470"/>
      <c r="K90" s="464"/>
      <c r="L90" s="464"/>
      <c r="M90" s="465"/>
    </row>
    <row r="91" spans="1:13" ht="20.25" customHeight="1">
      <c r="A91" s="460"/>
      <c r="B91" s="461"/>
      <c r="C91" s="461"/>
      <c r="D91" s="56">
        <f>D$37</f>
      </c>
      <c r="E91" s="85"/>
      <c r="F91" s="466"/>
      <c r="G91" s="467"/>
      <c r="H91" s="471"/>
      <c r="I91" s="467"/>
      <c r="J91" s="471"/>
      <c r="K91" s="466"/>
      <c r="L91" s="466"/>
      <c r="M91" s="467"/>
    </row>
    <row r="92" spans="1:13" ht="22.5" customHeight="1">
      <c r="A92" s="462"/>
      <c r="B92" s="463"/>
      <c r="C92" s="463"/>
      <c r="D92" s="56">
        <f>D$38</f>
      </c>
      <c r="E92" s="85"/>
      <c r="F92" s="468"/>
      <c r="G92" s="469"/>
      <c r="H92" s="472"/>
      <c r="I92" s="469"/>
      <c r="J92" s="472"/>
      <c r="K92" s="468"/>
      <c r="L92" s="468"/>
      <c r="M92" s="469"/>
    </row>
    <row r="93" spans="1:13" ht="20.25" customHeight="1">
      <c r="A93" s="458"/>
      <c r="B93" s="459"/>
      <c r="C93" s="459"/>
      <c r="D93" s="56">
        <f>D$36</f>
      </c>
      <c r="E93" s="85"/>
      <c r="F93" s="464"/>
      <c r="G93" s="465"/>
      <c r="H93" s="470"/>
      <c r="I93" s="465"/>
      <c r="J93" s="470"/>
      <c r="K93" s="464"/>
      <c r="L93" s="464"/>
      <c r="M93" s="465"/>
    </row>
    <row r="94" spans="1:13" ht="20.25" customHeight="1">
      <c r="A94" s="460"/>
      <c r="B94" s="461"/>
      <c r="C94" s="461"/>
      <c r="D94" s="56">
        <f>D$37</f>
      </c>
      <c r="E94" s="85"/>
      <c r="F94" s="466"/>
      <c r="G94" s="467"/>
      <c r="H94" s="471"/>
      <c r="I94" s="467"/>
      <c r="J94" s="471"/>
      <c r="K94" s="466"/>
      <c r="L94" s="466"/>
      <c r="M94" s="467"/>
    </row>
    <row r="95" spans="1:13" ht="22.5" customHeight="1">
      <c r="A95" s="462"/>
      <c r="B95" s="463"/>
      <c r="C95" s="463"/>
      <c r="D95" s="56">
        <f>D$38</f>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v>
      </c>
      <c r="B99" s="486"/>
      <c r="C99" s="486"/>
      <c r="D99" s="487"/>
      <c r="E99" s="97">
        <f>D$36</f>
      </c>
      <c r="F99" s="473">
        <f>1SP1!B$28</f>
        <v>0</v>
      </c>
      <c r="G99" s="474"/>
      <c r="H99" s="473">
        <f>1SP1!D$28</f>
        <v>0</v>
      </c>
      <c r="I99" s="474"/>
      <c r="J99" s="473">
        <f>1SP1!F$28</f>
        <v>0</v>
      </c>
      <c r="K99" s="475"/>
      <c r="L99" s="475"/>
      <c r="M99" s="474"/>
    </row>
    <row r="100" spans="1:13" ht="18.75" customHeight="1">
      <c r="A100" s="488"/>
      <c r="B100" s="489"/>
      <c r="C100" s="489"/>
      <c r="D100" s="490"/>
      <c r="E100" s="89">
        <f>D$37</f>
      </c>
      <c r="F100" s="473">
        <f>1SP1!B$31</f>
        <v>0</v>
      </c>
      <c r="G100" s="474"/>
      <c r="H100" s="473">
        <f>1SP1!D$31</f>
        <v>0</v>
      </c>
      <c r="I100" s="474"/>
      <c r="J100" s="473">
        <f>1SP1!F$31</f>
        <v>0</v>
      </c>
      <c r="K100" s="475"/>
      <c r="L100" s="475"/>
      <c r="M100" s="474"/>
    </row>
    <row r="101" spans="1:13" ht="18" customHeight="1">
      <c r="A101" s="491"/>
      <c r="B101" s="492"/>
      <c r="C101" s="492"/>
      <c r="D101" s="493"/>
      <c r="E101" s="89">
        <f>D$38</f>
      </c>
      <c r="F101" s="473">
        <f>1SP1!B$34</f>
        <v>0</v>
      </c>
      <c r="G101" s="474"/>
      <c r="H101" s="473">
        <f>1SP1!D$34</f>
        <v>0</v>
      </c>
      <c r="I101" s="474"/>
      <c r="J101" s="473">
        <f>1SP1!F$34</f>
        <v>0</v>
      </c>
      <c r="K101" s="475"/>
      <c r="L101" s="475"/>
      <c r="M101" s="474"/>
    </row>
    <row r="102" spans="1:13" ht="18" customHeight="1">
      <c r="A102" s="485" t="str">
        <f>TRIM(1SP2!A$14)&amp;" "&amp;TRIM(1SP2!A$20)</f>
        <v> </v>
      </c>
      <c r="B102" s="486"/>
      <c r="C102" s="486"/>
      <c r="D102" s="487"/>
      <c r="E102" s="97">
        <f>D$36</f>
      </c>
      <c r="F102" s="473">
        <f>1SP2!B$28</f>
        <v>0</v>
      </c>
      <c r="G102" s="474"/>
      <c r="H102" s="473">
        <f>1SP2!D$28</f>
        <v>0</v>
      </c>
      <c r="I102" s="474"/>
      <c r="J102" s="473">
        <f>1SP2!F$28</f>
        <v>0</v>
      </c>
      <c r="K102" s="475"/>
      <c r="L102" s="475"/>
      <c r="M102" s="474"/>
    </row>
    <row r="103" spans="1:13" ht="18.75" customHeight="1">
      <c r="A103" s="488"/>
      <c r="B103" s="489"/>
      <c r="C103" s="489"/>
      <c r="D103" s="490"/>
      <c r="E103" s="89">
        <f>D$37</f>
      </c>
      <c r="F103" s="473">
        <f>1SP2!B$31</f>
        <v>0</v>
      </c>
      <c r="G103" s="474"/>
      <c r="H103" s="473">
        <f>1SP2!D$31</f>
        <v>0</v>
      </c>
      <c r="I103" s="474"/>
      <c r="J103" s="473">
        <f>1SP2!F$31</f>
        <v>0</v>
      </c>
      <c r="K103" s="475"/>
      <c r="L103" s="475"/>
      <c r="M103" s="474"/>
    </row>
    <row r="104" spans="1:13" ht="18" customHeight="1">
      <c r="A104" s="491"/>
      <c r="B104" s="492"/>
      <c r="C104" s="492"/>
      <c r="D104" s="493"/>
      <c r="E104" s="89">
        <f>D$38</f>
      </c>
      <c r="F104" s="473">
        <f>1SP2!B$34</f>
        <v>0</v>
      </c>
      <c r="G104" s="474"/>
      <c r="H104" s="473">
        <f>1SP2!D$34</f>
        <v>0</v>
      </c>
      <c r="I104" s="474"/>
      <c r="J104" s="473">
        <f>1SP2!F$34</f>
        <v>0</v>
      </c>
      <c r="K104" s="475"/>
      <c r="L104" s="475"/>
      <c r="M104" s="474"/>
    </row>
    <row r="105" spans="1:13" ht="18" customHeight="1">
      <c r="A105" s="485" t="str">
        <f>TRIM(1SP3!A$14)&amp;" "&amp;TRIM(1SP3!A$20)</f>
        <v> </v>
      </c>
      <c r="B105" s="486"/>
      <c r="C105" s="486"/>
      <c r="D105" s="487"/>
      <c r="E105" s="97">
        <f>D$36</f>
      </c>
      <c r="F105" s="473">
        <f>1SP3!B$28</f>
        <v>0</v>
      </c>
      <c r="G105" s="474"/>
      <c r="H105" s="473">
        <f>1SP3!D$28</f>
        <v>0</v>
      </c>
      <c r="I105" s="474"/>
      <c r="J105" s="473">
        <f>1SP3!F$28</f>
        <v>0</v>
      </c>
      <c r="K105" s="475"/>
      <c r="L105" s="475"/>
      <c r="M105" s="474"/>
    </row>
    <row r="106" spans="1:13" ht="18.75" customHeight="1">
      <c r="A106" s="488"/>
      <c r="B106" s="489"/>
      <c r="C106" s="489"/>
      <c r="D106" s="490"/>
      <c r="E106" s="89">
        <f>D$37</f>
      </c>
      <c r="F106" s="473">
        <f>1SP3!B$31</f>
        <v>0</v>
      </c>
      <c r="G106" s="474"/>
      <c r="H106" s="473">
        <f>1SP3!D$31</f>
        <v>0</v>
      </c>
      <c r="I106" s="474"/>
      <c r="J106" s="473">
        <f>1SP3!F$31</f>
        <v>0</v>
      </c>
      <c r="K106" s="475"/>
      <c r="L106" s="475"/>
      <c r="M106" s="474"/>
    </row>
    <row r="107" spans="1:13" ht="18" customHeight="1">
      <c r="A107" s="491"/>
      <c r="B107" s="492"/>
      <c r="C107" s="492"/>
      <c r="D107" s="493"/>
      <c r="E107" s="89">
        <f>D$38</f>
      </c>
      <c r="F107" s="473">
        <f>1SP3!B$34</f>
        <v>0</v>
      </c>
      <c r="G107" s="474"/>
      <c r="H107" s="473">
        <f>1SP3!D$34</f>
        <v>0</v>
      </c>
      <c r="I107" s="474"/>
      <c r="J107" s="473">
        <f>1SP3!F$34</f>
        <v>0</v>
      </c>
      <c r="K107" s="475"/>
      <c r="L107" s="475"/>
      <c r="M107" s="474"/>
    </row>
    <row r="108" spans="1:13" ht="18" customHeight="1">
      <c r="A108" s="485" t="str">
        <f>TRIM(1SP4!A$14)&amp;" "&amp;TRIM(1SP4!A$20)</f>
        <v> </v>
      </c>
      <c r="B108" s="486"/>
      <c r="C108" s="486"/>
      <c r="D108" s="487"/>
      <c r="E108" s="97">
        <f>D$36</f>
      </c>
      <c r="F108" s="473">
        <f>1SP4!B$28</f>
        <v>0</v>
      </c>
      <c r="G108" s="474"/>
      <c r="H108" s="473">
        <f>1SP4!D$28</f>
        <v>0</v>
      </c>
      <c r="I108" s="474"/>
      <c r="J108" s="473">
        <f>1SP4!F$28</f>
        <v>0</v>
      </c>
      <c r="K108" s="475"/>
      <c r="L108" s="475"/>
      <c r="M108" s="474"/>
    </row>
    <row r="109" spans="1:13" ht="18.75" customHeight="1">
      <c r="A109" s="488"/>
      <c r="B109" s="489"/>
      <c r="C109" s="489"/>
      <c r="D109" s="490"/>
      <c r="E109" s="89">
        <f>D$37</f>
      </c>
      <c r="F109" s="473">
        <f>1SP4!B$31</f>
        <v>0</v>
      </c>
      <c r="G109" s="474"/>
      <c r="H109" s="473">
        <f>1SP4!D$31</f>
        <v>0</v>
      </c>
      <c r="I109" s="474"/>
      <c r="J109" s="473">
        <f>1SP4!F$31</f>
        <v>0</v>
      </c>
      <c r="K109" s="475"/>
      <c r="L109" s="475"/>
      <c r="M109" s="474"/>
    </row>
    <row r="110" spans="1:13" ht="18" customHeight="1">
      <c r="A110" s="491"/>
      <c r="B110" s="492"/>
      <c r="C110" s="492"/>
      <c r="D110" s="493"/>
      <c r="E110" s="89">
        <f>D$38</f>
      </c>
      <c r="F110" s="473">
        <f>1SP4!B$34</f>
        <v>0</v>
      </c>
      <c r="G110" s="474"/>
      <c r="H110" s="473">
        <f>1SP4!D$34</f>
        <v>0</v>
      </c>
      <c r="I110" s="474"/>
      <c r="J110" s="473">
        <f>1SP4!F$34</f>
        <v>0</v>
      </c>
      <c r="K110" s="475"/>
      <c r="L110" s="475"/>
      <c r="M110" s="474"/>
    </row>
    <row r="111" spans="1:13" ht="18" customHeight="1">
      <c r="A111" s="485" t="str">
        <f>TRIM(1SP5!A$14)&amp;" "&amp;TRIM(1SP5!A$20)</f>
        <v> </v>
      </c>
      <c r="B111" s="486"/>
      <c r="C111" s="486"/>
      <c r="D111" s="487"/>
      <c r="E111" s="97">
        <f>D$36</f>
      </c>
      <c r="F111" s="473">
        <f>1SP5!B$28</f>
        <v>0</v>
      </c>
      <c r="G111" s="474"/>
      <c r="H111" s="473">
        <f>1SP5!D$28</f>
        <v>0</v>
      </c>
      <c r="I111" s="474"/>
      <c r="J111" s="473">
        <f>1SP5!F$28</f>
        <v>0</v>
      </c>
      <c r="K111" s="475"/>
      <c r="L111" s="475"/>
      <c r="M111" s="474"/>
    </row>
    <row r="112" spans="1:13" ht="18.75" customHeight="1">
      <c r="A112" s="488"/>
      <c r="B112" s="489"/>
      <c r="C112" s="489"/>
      <c r="D112" s="490"/>
      <c r="E112" s="89">
        <f>D$37</f>
      </c>
      <c r="F112" s="473">
        <f>1SP5!B$31</f>
        <v>0</v>
      </c>
      <c r="G112" s="474"/>
      <c r="H112" s="473">
        <f>1SP5!D$31</f>
        <v>0</v>
      </c>
      <c r="I112" s="474"/>
      <c r="J112" s="473">
        <f>1SP5!F$31</f>
        <v>0</v>
      </c>
      <c r="K112" s="475"/>
      <c r="L112" s="475"/>
      <c r="M112" s="474"/>
    </row>
    <row r="113" spans="1:13" ht="18" customHeight="1">
      <c r="A113" s="491"/>
      <c r="B113" s="492"/>
      <c r="C113" s="492"/>
      <c r="D113" s="493"/>
      <c r="E113" s="89">
        <f>D$38</f>
      </c>
      <c r="F113" s="473">
        <f>1SP5!B$34</f>
        <v>0</v>
      </c>
      <c r="G113" s="474"/>
      <c r="H113" s="473">
        <f>1SP5!D$34</f>
        <v>0</v>
      </c>
      <c r="I113" s="474"/>
      <c r="J113" s="473">
        <f>1SP5!F$34</f>
        <v>0</v>
      </c>
      <c r="K113" s="475"/>
      <c r="L113" s="475"/>
      <c r="M113" s="474"/>
    </row>
    <row r="114" spans="1:13" ht="18" customHeight="1">
      <c r="A114" s="485" t="str">
        <f>TRIM(1SP6!A$14)&amp;"   "&amp;TRIM(1SP6!A$20)</f>
        <v>   </v>
      </c>
      <c r="B114" s="486"/>
      <c r="C114" s="486"/>
      <c r="D114" s="487"/>
      <c r="E114" s="97">
        <f>D$36</f>
      </c>
      <c r="F114" s="473">
        <f>1SP6!B$28</f>
        <v>0</v>
      </c>
      <c r="G114" s="474"/>
      <c r="H114" s="473">
        <f>1SP6!D$28</f>
        <v>0</v>
      </c>
      <c r="I114" s="474"/>
      <c r="J114" s="473">
        <f>1SP6!F$28</f>
        <v>0</v>
      </c>
      <c r="K114" s="475"/>
      <c r="L114" s="475"/>
      <c r="M114" s="474"/>
    </row>
    <row r="115" spans="1:13" ht="18.75" customHeight="1">
      <c r="A115" s="488"/>
      <c r="B115" s="489"/>
      <c r="C115" s="489"/>
      <c r="D115" s="490"/>
      <c r="E115" s="89">
        <f>D$37</f>
      </c>
      <c r="F115" s="473">
        <f>1SP6!B$31</f>
        <v>0</v>
      </c>
      <c r="G115" s="474"/>
      <c r="H115" s="473">
        <f>1SP6!D$31</f>
        <v>0</v>
      </c>
      <c r="I115" s="474"/>
      <c r="J115" s="473">
        <f>1SP6!F$31</f>
        <v>0</v>
      </c>
      <c r="K115" s="475"/>
      <c r="L115" s="475"/>
      <c r="M115" s="474"/>
    </row>
    <row r="116" spans="1:13" ht="18" customHeight="1">
      <c r="A116" s="491"/>
      <c r="B116" s="492"/>
      <c r="C116" s="492"/>
      <c r="D116" s="493"/>
      <c r="E116" s="89">
        <f>D$38</f>
      </c>
      <c r="F116" s="473">
        <f>1SP6!B$34</f>
        <v>0</v>
      </c>
      <c r="G116" s="474"/>
      <c r="H116" s="473">
        <f>1SP6!D$34</f>
        <v>0</v>
      </c>
      <c r="I116" s="474"/>
      <c r="J116" s="473">
        <f>1SP6!F$34</f>
        <v>0</v>
      </c>
      <c r="K116" s="475"/>
      <c r="L116" s="475"/>
      <c r="M116" s="474"/>
    </row>
    <row r="117" spans="1:13" ht="18" customHeight="1">
      <c r="A117" s="485" t="str">
        <f>TRIM(1SP7!A$14)&amp;"   "&amp;TRIM(1SP7!A$20)</f>
        <v>   </v>
      </c>
      <c r="B117" s="486"/>
      <c r="C117" s="486"/>
      <c r="D117" s="487"/>
      <c r="E117" s="97">
        <f>D$36</f>
      </c>
      <c r="F117" s="473">
        <f>1SP7!B$28</f>
        <v>0</v>
      </c>
      <c r="G117" s="474"/>
      <c r="H117" s="473">
        <f>1SP7!D$28</f>
        <v>0</v>
      </c>
      <c r="I117" s="474"/>
      <c r="J117" s="473">
        <f>1SP7!F$28</f>
        <v>0</v>
      </c>
      <c r="K117" s="475"/>
      <c r="L117" s="475"/>
      <c r="M117" s="474"/>
    </row>
    <row r="118" spans="1:13" ht="18.75" customHeight="1">
      <c r="A118" s="488"/>
      <c r="B118" s="489"/>
      <c r="C118" s="489"/>
      <c r="D118" s="490"/>
      <c r="E118" s="89">
        <f>D$37</f>
      </c>
      <c r="F118" s="473">
        <f>1SP7!B$31</f>
        <v>0</v>
      </c>
      <c r="G118" s="474"/>
      <c r="H118" s="473">
        <f>1SP7!D$31</f>
        <v>0</v>
      </c>
      <c r="I118" s="474"/>
      <c r="J118" s="473">
        <f>1SP7!F$31</f>
        <v>0</v>
      </c>
      <c r="K118" s="475"/>
      <c r="L118" s="475"/>
      <c r="M118" s="474"/>
    </row>
    <row r="119" spans="1:13" ht="18" customHeight="1">
      <c r="A119" s="491"/>
      <c r="B119" s="492"/>
      <c r="C119" s="492"/>
      <c r="D119" s="493"/>
      <c r="E119" s="89">
        <f>D$38</f>
      </c>
      <c r="F119" s="473">
        <f>1SP7!B$34</f>
        <v>0</v>
      </c>
      <c r="G119" s="474"/>
      <c r="H119" s="473">
        <f>1SP7!D$34</f>
        <v>0</v>
      </c>
      <c r="I119" s="474"/>
      <c r="J119" s="473">
        <f>1SP7!F$34</f>
        <v>0</v>
      </c>
      <c r="K119" s="475"/>
      <c r="L119" s="475"/>
      <c r="M119" s="474"/>
    </row>
    <row r="120" spans="1:13" ht="18" customHeight="1">
      <c r="A120" s="485" t="str">
        <f>TRIM(1SP8!A$14)&amp;"   "&amp;TRIM(1SP8!A$20)</f>
        <v>   </v>
      </c>
      <c r="B120" s="486"/>
      <c r="C120" s="486"/>
      <c r="D120" s="487"/>
      <c r="E120" s="97">
        <f>D$36</f>
      </c>
      <c r="F120" s="473">
        <f>1SP8!B$28</f>
        <v>0</v>
      </c>
      <c r="G120" s="474"/>
      <c r="H120" s="473">
        <f>1SP8!D$28</f>
        <v>0</v>
      </c>
      <c r="I120" s="474"/>
      <c r="J120" s="473">
        <f>1SP8!F$28</f>
        <v>0</v>
      </c>
      <c r="K120" s="475"/>
      <c r="L120" s="475"/>
      <c r="M120" s="474"/>
    </row>
    <row r="121" spans="1:13" ht="18.75" customHeight="1">
      <c r="A121" s="488"/>
      <c r="B121" s="489"/>
      <c r="C121" s="489"/>
      <c r="D121" s="490"/>
      <c r="E121" s="89">
        <f>D$37</f>
      </c>
      <c r="F121" s="473">
        <f>1SP8!B$31</f>
        <v>0</v>
      </c>
      <c r="G121" s="474"/>
      <c r="H121" s="473">
        <f>1SP8!D$31</f>
        <v>0</v>
      </c>
      <c r="I121" s="474"/>
      <c r="J121" s="473">
        <f>1SP8!F$31</f>
        <v>0</v>
      </c>
      <c r="K121" s="475"/>
      <c r="L121" s="475"/>
      <c r="M121" s="474"/>
    </row>
    <row r="122" spans="1:13" ht="18" customHeight="1">
      <c r="A122" s="491"/>
      <c r="B122" s="492"/>
      <c r="C122" s="492"/>
      <c r="D122" s="493"/>
      <c r="E122" s="89">
        <f>D$38</f>
      </c>
      <c r="F122" s="473">
        <f>1SP8!B$34</f>
        <v>0</v>
      </c>
      <c r="G122" s="474"/>
      <c r="H122" s="473">
        <f>1SP8!D$34</f>
        <v>0</v>
      </c>
      <c r="I122" s="474"/>
      <c r="J122" s="473">
        <f>1SP8!F$34</f>
        <v>0</v>
      </c>
      <c r="K122" s="475"/>
      <c r="L122" s="475"/>
      <c r="M122" s="474"/>
    </row>
    <row r="123" spans="1:13" ht="18" customHeight="1">
      <c r="A123" s="485" t="str">
        <f>TRIM(1SP9!A$14)&amp;"   "&amp;TRIM(1SP9!A$20)</f>
        <v>   </v>
      </c>
      <c r="B123" s="486"/>
      <c r="C123" s="486"/>
      <c r="D123" s="487"/>
      <c r="E123" s="97">
        <f>D$36</f>
      </c>
      <c r="F123" s="473">
        <f>1SP9!B$28</f>
        <v>0</v>
      </c>
      <c r="G123" s="474"/>
      <c r="H123" s="473">
        <f>1SP9!D$28</f>
        <v>0</v>
      </c>
      <c r="I123" s="474"/>
      <c r="J123" s="473">
        <f>1SP9!F$28</f>
        <v>0</v>
      </c>
      <c r="K123" s="475"/>
      <c r="L123" s="475"/>
      <c r="M123" s="474"/>
    </row>
    <row r="124" spans="1:13" ht="18.75" customHeight="1">
      <c r="A124" s="488"/>
      <c r="B124" s="489"/>
      <c r="C124" s="489"/>
      <c r="D124" s="490"/>
      <c r="E124" s="89">
        <f>D$37</f>
      </c>
      <c r="F124" s="473">
        <f>1SP9!B$31</f>
        <v>0</v>
      </c>
      <c r="G124" s="474"/>
      <c r="H124" s="473">
        <f>1SP9!D$31</f>
        <v>0</v>
      </c>
      <c r="I124" s="474"/>
      <c r="J124" s="473">
        <f>1SP9!F$31</f>
        <v>0</v>
      </c>
      <c r="K124" s="475"/>
      <c r="L124" s="475"/>
      <c r="M124" s="474"/>
    </row>
    <row r="125" spans="1:13" ht="18" customHeight="1">
      <c r="A125" s="491"/>
      <c r="B125" s="492"/>
      <c r="C125" s="492"/>
      <c r="D125" s="493"/>
      <c r="E125" s="89">
        <f>D$38</f>
      </c>
      <c r="F125" s="473">
        <f>1SP9!B$34</f>
        <v>0</v>
      </c>
      <c r="G125" s="474"/>
      <c r="H125" s="473">
        <f>1SP9!D$34</f>
        <v>0</v>
      </c>
      <c r="I125" s="474"/>
      <c r="J125" s="473">
        <f>1SP9!F$34</f>
        <v>0</v>
      </c>
      <c r="K125" s="475"/>
      <c r="L125" s="475"/>
      <c r="M125" s="474"/>
    </row>
    <row r="126" spans="1:13" ht="18" customHeight="1">
      <c r="A126" s="485" t="str">
        <f>TRIM(1SP10!A$14)&amp;"   "&amp;TRIM(1SP10!A$20)</f>
        <v>   </v>
      </c>
      <c r="B126" s="486"/>
      <c r="C126" s="486"/>
      <c r="D126" s="487"/>
      <c r="E126" s="97">
        <f>D$36</f>
      </c>
      <c r="F126" s="473">
        <f>1SP10!B$28</f>
        <v>0</v>
      </c>
      <c r="G126" s="474"/>
      <c r="H126" s="473">
        <f>1SP10!D$28</f>
        <v>0</v>
      </c>
      <c r="I126" s="474"/>
      <c r="J126" s="473">
        <f>1SP10!F$28</f>
        <v>0</v>
      </c>
      <c r="K126" s="475"/>
      <c r="L126" s="475"/>
      <c r="M126" s="474"/>
    </row>
    <row r="127" spans="1:13" ht="18.75" customHeight="1">
      <c r="A127" s="488"/>
      <c r="B127" s="489"/>
      <c r="C127" s="489"/>
      <c r="D127" s="490"/>
      <c r="E127" s="89">
        <f>D$37</f>
      </c>
      <c r="F127" s="473">
        <f>1SP10!B$31</f>
        <v>0</v>
      </c>
      <c r="G127" s="474"/>
      <c r="H127" s="473">
        <f>1SP10!D$31</f>
        <v>0</v>
      </c>
      <c r="I127" s="474"/>
      <c r="J127" s="473">
        <f>1SP10!F$31</f>
        <v>0</v>
      </c>
      <c r="K127" s="475"/>
      <c r="L127" s="475"/>
      <c r="M127" s="474"/>
    </row>
    <row r="128" spans="1:13" ht="18" customHeight="1">
      <c r="A128" s="491"/>
      <c r="B128" s="492"/>
      <c r="C128" s="492"/>
      <c r="D128" s="493"/>
      <c r="E128" s="89">
        <f>D$38</f>
      </c>
      <c r="F128" s="473">
        <f>1SP10!B$34</f>
        <v>0</v>
      </c>
      <c r="G128" s="474"/>
      <c r="H128" s="473">
        <f>1SP10!D$34</f>
        <v>0</v>
      </c>
      <c r="I128" s="474"/>
      <c r="J128" s="473">
        <f>1SP10!F$34</f>
        <v>0</v>
      </c>
      <c r="K128" s="475"/>
      <c r="L128" s="475"/>
      <c r="M128" s="474"/>
    </row>
    <row r="129" spans="1:13" ht="18" customHeight="1">
      <c r="A129" s="485" t="str">
        <f>TRIM(1SP11!A$14)&amp;"   "&amp;TRIM(1SP11!A$20)</f>
        <v>   </v>
      </c>
      <c r="B129" s="486"/>
      <c r="C129" s="486"/>
      <c r="D129" s="487"/>
      <c r="E129" s="97">
        <f>D$36</f>
      </c>
      <c r="F129" s="473">
        <f>1SP11!B$28</f>
        <v>0</v>
      </c>
      <c r="G129" s="474"/>
      <c r="H129" s="473">
        <f>1SP11!D$28</f>
        <v>0</v>
      </c>
      <c r="I129" s="474"/>
      <c r="J129" s="473">
        <f>1SP11!F$28</f>
        <v>0</v>
      </c>
      <c r="K129" s="475"/>
      <c r="L129" s="475"/>
      <c r="M129" s="474"/>
    </row>
    <row r="130" spans="1:13" ht="18.75" customHeight="1">
      <c r="A130" s="488"/>
      <c r="B130" s="489"/>
      <c r="C130" s="489"/>
      <c r="D130" s="490"/>
      <c r="E130" s="89">
        <f>D$37</f>
      </c>
      <c r="F130" s="473">
        <f>1SP11!B$31</f>
        <v>0</v>
      </c>
      <c r="G130" s="474"/>
      <c r="H130" s="473">
        <f>1SP11!D$31</f>
        <v>0</v>
      </c>
      <c r="I130" s="474"/>
      <c r="J130" s="473">
        <f>1SP11!F$31</f>
        <v>0</v>
      </c>
      <c r="K130" s="475"/>
      <c r="L130" s="475"/>
      <c r="M130" s="474"/>
    </row>
    <row r="131" spans="1:13" ht="18" customHeight="1">
      <c r="A131" s="491"/>
      <c r="B131" s="492"/>
      <c r="C131" s="492"/>
      <c r="D131" s="493"/>
      <c r="E131" s="89">
        <f>D$38</f>
      </c>
      <c r="F131" s="473">
        <f>1SP11!B$34</f>
        <v>0</v>
      </c>
      <c r="G131" s="474"/>
      <c r="H131" s="473">
        <f>1SP11!D$34</f>
        <v>0</v>
      </c>
      <c r="I131" s="474"/>
      <c r="J131" s="473">
        <f>1SP11!F$34</f>
        <v>0</v>
      </c>
      <c r="K131" s="475"/>
      <c r="L131" s="475"/>
      <c r="M131" s="474"/>
    </row>
    <row r="132" spans="1:13" ht="18" customHeight="1">
      <c r="A132" s="485" t="str">
        <f>TRIM(1SP12!A$14)&amp;"   "&amp;TRIM(1SP12!A$20)</f>
        <v>   </v>
      </c>
      <c r="B132" s="486"/>
      <c r="C132" s="486"/>
      <c r="D132" s="487"/>
      <c r="E132" s="97">
        <f>D$36</f>
      </c>
      <c r="F132" s="473">
        <f>1SP12!B$28</f>
        <v>0</v>
      </c>
      <c r="G132" s="474"/>
      <c r="H132" s="473">
        <f>1SP12!D$28</f>
        <v>0</v>
      </c>
      <c r="I132" s="474"/>
      <c r="J132" s="473">
        <f>1SP12!F$28</f>
        <v>0</v>
      </c>
      <c r="K132" s="475"/>
      <c r="L132" s="475"/>
      <c r="M132" s="474"/>
    </row>
    <row r="133" spans="1:13" ht="18.75" customHeight="1">
      <c r="A133" s="488"/>
      <c r="B133" s="489"/>
      <c r="C133" s="489"/>
      <c r="D133" s="490"/>
      <c r="E133" s="89">
        <f>D$37</f>
      </c>
      <c r="F133" s="473">
        <f>1SP12!B$31</f>
        <v>0</v>
      </c>
      <c r="G133" s="474"/>
      <c r="H133" s="473">
        <f>1SP12!D$31</f>
        <v>0</v>
      </c>
      <c r="I133" s="474"/>
      <c r="J133" s="473">
        <f>1SP12!F$31</f>
        <v>0</v>
      </c>
      <c r="K133" s="475"/>
      <c r="L133" s="475"/>
      <c r="M133" s="474"/>
    </row>
    <row r="134" spans="1:13" ht="18" customHeight="1">
      <c r="A134" s="491"/>
      <c r="B134" s="492"/>
      <c r="C134" s="492"/>
      <c r="D134" s="493"/>
      <c r="E134" s="89">
        <f>D$38</f>
      </c>
      <c r="F134" s="473">
        <f>1SP12!B$34</f>
        <v>0</v>
      </c>
      <c r="G134" s="474"/>
      <c r="H134" s="473">
        <f>1SP12!D$34</f>
        <v>0</v>
      </c>
      <c r="I134" s="474"/>
      <c r="J134" s="473">
        <f>1SP12!F$34</f>
        <v>0</v>
      </c>
      <c r="K134" s="475"/>
      <c r="L134" s="475"/>
      <c r="M134" s="474"/>
    </row>
    <row r="135" spans="1:13" ht="18" customHeight="1">
      <c r="A135" s="485" t="str">
        <f>TRIM(1SP13!A$14)&amp;"   "&amp;TRIM(1SP13!A$20)</f>
        <v>   </v>
      </c>
      <c r="B135" s="486"/>
      <c r="C135" s="486"/>
      <c r="D135" s="487"/>
      <c r="E135" s="97">
        <f>D$36</f>
      </c>
      <c r="F135" s="473">
        <f>1SP13!B$28</f>
        <v>0</v>
      </c>
      <c r="G135" s="474"/>
      <c r="H135" s="473">
        <f>1SP13!D$28</f>
        <v>0</v>
      </c>
      <c r="I135" s="474"/>
      <c r="J135" s="473">
        <f>1SP13!F$28</f>
        <v>0</v>
      </c>
      <c r="K135" s="475"/>
      <c r="L135" s="475"/>
      <c r="M135" s="474"/>
    </row>
    <row r="136" spans="1:13" ht="18.75" customHeight="1">
      <c r="A136" s="488"/>
      <c r="B136" s="489"/>
      <c r="C136" s="489"/>
      <c r="D136" s="490"/>
      <c r="E136" s="89">
        <f>D$37</f>
      </c>
      <c r="F136" s="473">
        <f>1SP13!B$31</f>
        <v>0</v>
      </c>
      <c r="G136" s="474"/>
      <c r="H136" s="473">
        <f>1SP13!D$31</f>
        <v>0</v>
      </c>
      <c r="I136" s="474"/>
      <c r="J136" s="473">
        <f>1SP13!F$31</f>
        <v>0</v>
      </c>
      <c r="K136" s="475"/>
      <c r="L136" s="475"/>
      <c r="M136" s="474"/>
    </row>
    <row r="137" spans="1:13" ht="18" customHeight="1">
      <c r="A137" s="491"/>
      <c r="B137" s="492"/>
      <c r="C137" s="492"/>
      <c r="D137" s="493"/>
      <c r="E137" s="89">
        <f>D$38</f>
      </c>
      <c r="F137" s="473">
        <f>1SP13!B$34</f>
        <v>0</v>
      </c>
      <c r="G137" s="474"/>
      <c r="H137" s="473">
        <f>1SP13!D$34</f>
        <v>0</v>
      </c>
      <c r="I137" s="474"/>
      <c r="J137" s="473">
        <f>1SP13!F$34</f>
        <v>0</v>
      </c>
      <c r="K137" s="475"/>
      <c r="L137" s="475"/>
      <c r="M137" s="474"/>
    </row>
    <row r="138" spans="1:13" ht="18" customHeight="1">
      <c r="A138" s="485" t="str">
        <f>TRIM(1SP14!A$14)&amp;"   "&amp;TRIM(1SP14!A$20)</f>
        <v>   </v>
      </c>
      <c r="B138" s="486"/>
      <c r="C138" s="486"/>
      <c r="D138" s="487"/>
      <c r="E138" s="97">
        <f>D$36</f>
      </c>
      <c r="F138" s="473">
        <f>1SP14!B$28</f>
        <v>0</v>
      </c>
      <c r="G138" s="474"/>
      <c r="H138" s="473">
        <f>1SP14!D$28</f>
        <v>0</v>
      </c>
      <c r="I138" s="474"/>
      <c r="J138" s="473">
        <f>1SP14!F$28</f>
        <v>0</v>
      </c>
      <c r="K138" s="475"/>
      <c r="L138" s="475"/>
      <c r="M138" s="474"/>
    </row>
    <row r="139" spans="1:13" ht="18.75" customHeight="1">
      <c r="A139" s="488"/>
      <c r="B139" s="489"/>
      <c r="C139" s="489"/>
      <c r="D139" s="490"/>
      <c r="E139" s="89">
        <f>D$37</f>
      </c>
      <c r="F139" s="473">
        <f>1SP14!B$31</f>
        <v>0</v>
      </c>
      <c r="G139" s="474"/>
      <c r="H139" s="473">
        <f>1SP14!D$31</f>
        <v>0</v>
      </c>
      <c r="I139" s="474"/>
      <c r="J139" s="473">
        <f>1SP14!F$31</f>
        <v>0</v>
      </c>
      <c r="K139" s="475"/>
      <c r="L139" s="475"/>
      <c r="M139" s="474"/>
    </row>
    <row r="140" spans="1:13" ht="18" customHeight="1">
      <c r="A140" s="491"/>
      <c r="B140" s="492"/>
      <c r="C140" s="492"/>
      <c r="D140" s="493"/>
      <c r="E140" s="89">
        <f>D$38</f>
      </c>
      <c r="F140" s="473">
        <f>1SP14!B$34</f>
        <v>0</v>
      </c>
      <c r="G140" s="474"/>
      <c r="H140" s="473">
        <f>1SP14!D$34</f>
        <v>0</v>
      </c>
      <c r="I140" s="474"/>
      <c r="J140" s="473">
        <f>1SP14!F$34</f>
        <v>0</v>
      </c>
      <c r="K140" s="475"/>
      <c r="L140" s="475"/>
      <c r="M140" s="474"/>
    </row>
    <row r="141" spans="1:13" ht="18" customHeight="1">
      <c r="A141" s="485" t="str">
        <f>TRIM(1SP15!A$14)&amp;"   "&amp;TRIM(1SP15!A$20)</f>
        <v>   </v>
      </c>
      <c r="B141" s="486"/>
      <c r="C141" s="486"/>
      <c r="D141" s="487"/>
      <c r="E141" s="97">
        <f>D$36</f>
      </c>
      <c r="F141" s="473">
        <f>1SP15!B$28</f>
        <v>0</v>
      </c>
      <c r="G141" s="474"/>
      <c r="H141" s="473">
        <f>1SP15!D$28</f>
        <v>0</v>
      </c>
      <c r="I141" s="474"/>
      <c r="J141" s="473">
        <f>1SP15!F$28</f>
        <v>0</v>
      </c>
      <c r="K141" s="475"/>
      <c r="L141" s="475"/>
      <c r="M141" s="474"/>
    </row>
    <row r="142" spans="1:13" ht="18.75" customHeight="1">
      <c r="A142" s="488"/>
      <c r="B142" s="489"/>
      <c r="C142" s="489"/>
      <c r="D142" s="490"/>
      <c r="E142" s="89">
        <f>D$37</f>
      </c>
      <c r="F142" s="473">
        <f>1SP15!B$31</f>
        <v>0</v>
      </c>
      <c r="G142" s="474"/>
      <c r="H142" s="473">
        <f>1SP15!D$31</f>
        <v>0</v>
      </c>
      <c r="I142" s="474"/>
      <c r="J142" s="473">
        <f>1SP15!F$31</f>
        <v>0</v>
      </c>
      <c r="K142" s="475"/>
      <c r="L142" s="475"/>
      <c r="M142" s="474"/>
    </row>
    <row r="143" spans="1:13" ht="18" customHeight="1">
      <c r="A143" s="491"/>
      <c r="B143" s="492"/>
      <c r="C143" s="492"/>
      <c r="D143" s="493"/>
      <c r="E143" s="89">
        <f>D$38</f>
      </c>
      <c r="F143" s="473">
        <f>1SP15!B$34</f>
        <v>0</v>
      </c>
      <c r="G143" s="474"/>
      <c r="H143" s="473">
        <f>1SP15!D$34</f>
        <v>0</v>
      </c>
      <c r="I143" s="474"/>
      <c r="J143" s="473">
        <f>1SP15!F$34</f>
        <v>0</v>
      </c>
      <c r="K143" s="475"/>
      <c r="L143" s="475"/>
      <c r="M143" s="474"/>
    </row>
    <row r="144" spans="1:13" ht="18" customHeight="1">
      <c r="A144" s="485" t="str">
        <f>TRIM(1SP16!A$14)&amp;"   "&amp;TRIM(1SP16!A$20)</f>
        <v>   </v>
      </c>
      <c r="B144" s="486"/>
      <c r="C144" s="486"/>
      <c r="D144" s="487"/>
      <c r="E144" s="97">
        <f>D$36</f>
      </c>
      <c r="F144" s="473">
        <f>1SP16!B$28</f>
        <v>0</v>
      </c>
      <c r="G144" s="474"/>
      <c r="H144" s="473">
        <f>1SP16!D$28</f>
        <v>0</v>
      </c>
      <c r="I144" s="474"/>
      <c r="J144" s="473">
        <f>1SP16!F$28</f>
        <v>0</v>
      </c>
      <c r="K144" s="475"/>
      <c r="L144" s="475"/>
      <c r="M144" s="474"/>
    </row>
    <row r="145" spans="1:13" ht="18.75" customHeight="1">
      <c r="A145" s="488"/>
      <c r="B145" s="489"/>
      <c r="C145" s="489"/>
      <c r="D145" s="490"/>
      <c r="E145" s="89">
        <f>D$37</f>
      </c>
      <c r="F145" s="473">
        <f>1SP16!B$31</f>
        <v>0</v>
      </c>
      <c r="G145" s="474"/>
      <c r="H145" s="473">
        <f>1SP16!D$31</f>
        <v>0</v>
      </c>
      <c r="I145" s="474"/>
      <c r="J145" s="473">
        <f>1SP16!F$31</f>
        <v>0</v>
      </c>
      <c r="K145" s="475"/>
      <c r="L145" s="475"/>
      <c r="M145" s="474"/>
    </row>
    <row r="146" spans="1:13" ht="18" customHeight="1">
      <c r="A146" s="491"/>
      <c r="B146" s="492"/>
      <c r="C146" s="492"/>
      <c r="D146" s="493"/>
      <c r="E146" s="89">
        <f>D$38</f>
      </c>
      <c r="F146" s="473">
        <f>1SP16!B$34</f>
        <v>0</v>
      </c>
      <c r="G146" s="474"/>
      <c r="H146" s="473">
        <f>1SP16!D$34</f>
        <v>0</v>
      </c>
      <c r="I146" s="474"/>
      <c r="J146" s="473">
        <f>1SP16!F$34</f>
        <v>0</v>
      </c>
      <c r="K146" s="475"/>
      <c r="L146" s="475"/>
      <c r="M146" s="474"/>
    </row>
    <row r="147" spans="1:13" ht="18" customHeight="1">
      <c r="A147" s="485" t="str">
        <f>TRIM(1SP17!A$14)&amp;"   "&amp;TRIM(1SP17!A$20)</f>
        <v>   </v>
      </c>
      <c r="B147" s="486"/>
      <c r="C147" s="486"/>
      <c r="D147" s="487"/>
      <c r="E147" s="97">
        <f>D$36</f>
      </c>
      <c r="F147" s="473">
        <f>1SP17!B$28</f>
        <v>0</v>
      </c>
      <c r="G147" s="474"/>
      <c r="H147" s="473">
        <f>1SP17!D$28</f>
        <v>0</v>
      </c>
      <c r="I147" s="474"/>
      <c r="J147" s="473">
        <f>1SP17!F$28</f>
        <v>0</v>
      </c>
      <c r="K147" s="475"/>
      <c r="L147" s="475"/>
      <c r="M147" s="474"/>
    </row>
    <row r="148" spans="1:13" ht="18.75" customHeight="1">
      <c r="A148" s="488"/>
      <c r="B148" s="489"/>
      <c r="C148" s="489"/>
      <c r="D148" s="490"/>
      <c r="E148" s="89">
        <f>D$37</f>
      </c>
      <c r="F148" s="473">
        <f>1SP17!B$31</f>
        <v>0</v>
      </c>
      <c r="G148" s="474"/>
      <c r="H148" s="473">
        <f>1SP17!D$31</f>
        <v>0</v>
      </c>
      <c r="I148" s="474"/>
      <c r="J148" s="473">
        <f>1SP17!F$31</f>
        <v>0</v>
      </c>
      <c r="K148" s="475"/>
      <c r="L148" s="475"/>
      <c r="M148" s="474"/>
    </row>
    <row r="149" spans="1:13" ht="18" customHeight="1">
      <c r="A149" s="491"/>
      <c r="B149" s="492"/>
      <c r="C149" s="492"/>
      <c r="D149" s="493"/>
      <c r="E149" s="89">
        <f>D$38</f>
      </c>
      <c r="F149" s="473">
        <f>1SP17!B$34</f>
        <v>0</v>
      </c>
      <c r="G149" s="474"/>
      <c r="H149" s="473">
        <f>1SP17!D$34</f>
        <v>0</v>
      </c>
      <c r="I149" s="474"/>
      <c r="J149" s="473">
        <f>1SP17!F$34</f>
        <v>0</v>
      </c>
      <c r="K149" s="475"/>
      <c r="L149" s="475"/>
      <c r="M149" s="474"/>
    </row>
    <row r="150" spans="1:13" ht="18" customHeight="1">
      <c r="A150" s="485" t="str">
        <f>TRIM(1SP18!A$14)&amp;"   "&amp;TRIM(1SP18!A$20)</f>
        <v>   </v>
      </c>
      <c r="B150" s="486"/>
      <c r="C150" s="486"/>
      <c r="D150" s="487"/>
      <c r="E150" s="97">
        <f>D$36</f>
      </c>
      <c r="F150" s="473">
        <f>1SP18!B$28</f>
        <v>0</v>
      </c>
      <c r="G150" s="474"/>
      <c r="H150" s="473">
        <f>1SP18!D$28</f>
        <v>0</v>
      </c>
      <c r="I150" s="474"/>
      <c r="J150" s="473">
        <f>1SP18!F$28</f>
        <v>0</v>
      </c>
      <c r="K150" s="475"/>
      <c r="L150" s="475"/>
      <c r="M150" s="474"/>
    </row>
    <row r="151" spans="1:13" ht="18.75" customHeight="1">
      <c r="A151" s="488"/>
      <c r="B151" s="489"/>
      <c r="C151" s="489"/>
      <c r="D151" s="490"/>
      <c r="E151" s="89">
        <f>D$37</f>
      </c>
      <c r="F151" s="473">
        <f>1SP18!B$31</f>
        <v>0</v>
      </c>
      <c r="G151" s="474"/>
      <c r="H151" s="473">
        <f>1SP18!D$31</f>
        <v>0</v>
      </c>
      <c r="I151" s="474"/>
      <c r="J151" s="473">
        <f>1SP18!F$31</f>
        <v>0</v>
      </c>
      <c r="K151" s="475"/>
      <c r="L151" s="475"/>
      <c r="M151" s="474"/>
    </row>
    <row r="152" spans="1:13" ht="18" customHeight="1">
      <c r="A152" s="491"/>
      <c r="B152" s="492"/>
      <c r="C152" s="492"/>
      <c r="D152" s="493"/>
      <c r="E152" s="89">
        <f>D$38</f>
      </c>
      <c r="F152" s="473">
        <f>1SP18!B$34</f>
        <v>0</v>
      </c>
      <c r="G152" s="474"/>
      <c r="H152" s="473">
        <f>1SP18!D$34</f>
        <v>0</v>
      </c>
      <c r="I152" s="474"/>
      <c r="J152" s="473">
        <f>1SP18!F$34</f>
        <v>0</v>
      </c>
      <c r="K152" s="475"/>
      <c r="L152" s="475"/>
      <c r="M152" s="474"/>
    </row>
    <row r="153" spans="1:13" ht="18" customHeight="1">
      <c r="A153" s="485" t="str">
        <f>TRIM(1SP19!A$14)&amp;"   "&amp;TRIM(1SP19!A$20)</f>
        <v>   </v>
      </c>
      <c r="B153" s="486"/>
      <c r="C153" s="486"/>
      <c r="D153" s="487"/>
      <c r="E153" s="97">
        <f>D$36</f>
      </c>
      <c r="F153" s="473">
        <f>1SP19!B$28</f>
        <v>0</v>
      </c>
      <c r="G153" s="474"/>
      <c r="H153" s="473">
        <f>1SP19!D$28</f>
        <v>0</v>
      </c>
      <c r="I153" s="474"/>
      <c r="J153" s="473">
        <f>1SP19!F$28</f>
        <v>0</v>
      </c>
      <c r="K153" s="475"/>
      <c r="L153" s="475"/>
      <c r="M153" s="474"/>
    </row>
    <row r="154" spans="1:13" ht="18.75" customHeight="1">
      <c r="A154" s="488"/>
      <c r="B154" s="489"/>
      <c r="C154" s="489"/>
      <c r="D154" s="490"/>
      <c r="E154" s="89">
        <f>D$37</f>
      </c>
      <c r="F154" s="473">
        <f>1SP19!B$31</f>
        <v>0</v>
      </c>
      <c r="G154" s="474"/>
      <c r="H154" s="473">
        <f>1SP19!D$31</f>
        <v>0</v>
      </c>
      <c r="I154" s="474"/>
      <c r="J154" s="473">
        <f>1SP19!F$31</f>
        <v>0</v>
      </c>
      <c r="K154" s="475"/>
      <c r="L154" s="475"/>
      <c r="M154" s="474"/>
    </row>
    <row r="155" spans="1:13" ht="18" customHeight="1">
      <c r="A155" s="491"/>
      <c r="B155" s="492"/>
      <c r="C155" s="492"/>
      <c r="D155" s="493"/>
      <c r="E155" s="89">
        <f>D$38</f>
      </c>
      <c r="F155" s="473">
        <f>1SP19!B$34</f>
        <v>0</v>
      </c>
      <c r="G155" s="474"/>
      <c r="H155" s="473">
        <f>1SP19!D$34</f>
        <v>0</v>
      </c>
      <c r="I155" s="474"/>
      <c r="J155" s="473">
        <f>1SP19!F$34</f>
        <v>0</v>
      </c>
      <c r="K155" s="475"/>
      <c r="L155" s="475"/>
      <c r="M155" s="474"/>
    </row>
    <row r="156" spans="1:13" ht="18" customHeight="1">
      <c r="A156" s="485" t="str">
        <f>TRIM(1SP20!A$14)&amp;"   "&amp;TRIM(1SP20!A$20)</f>
        <v>   </v>
      </c>
      <c r="B156" s="486"/>
      <c r="C156" s="486"/>
      <c r="D156" s="487"/>
      <c r="E156" s="97">
        <f>D$36</f>
      </c>
      <c r="F156" s="473">
        <f>1SP20!B$28</f>
        <v>0</v>
      </c>
      <c r="G156" s="474"/>
      <c r="H156" s="473">
        <f>1SP20!D$28</f>
        <v>0</v>
      </c>
      <c r="I156" s="474"/>
      <c r="J156" s="473">
        <f>1SP20!F$28</f>
        <v>0</v>
      </c>
      <c r="K156" s="475"/>
      <c r="L156" s="475"/>
      <c r="M156" s="474"/>
    </row>
    <row r="157" spans="1:13" ht="18.75" customHeight="1">
      <c r="A157" s="488"/>
      <c r="B157" s="489"/>
      <c r="C157" s="489"/>
      <c r="D157" s="490"/>
      <c r="E157" s="89">
        <f>D$37</f>
      </c>
      <c r="F157" s="473">
        <f>1SP20!B$31</f>
        <v>0</v>
      </c>
      <c r="G157" s="474"/>
      <c r="H157" s="473">
        <f>1SP20!D$31</f>
        <v>0</v>
      </c>
      <c r="I157" s="474"/>
      <c r="J157" s="473">
        <f>1SP20!F$31</f>
        <v>0</v>
      </c>
      <c r="K157" s="475"/>
      <c r="L157" s="475"/>
      <c r="M157" s="474"/>
    </row>
    <row r="158" spans="1:13" ht="18" customHeight="1">
      <c r="A158" s="491"/>
      <c r="B158" s="492"/>
      <c r="C158" s="492"/>
      <c r="D158" s="493"/>
      <c r="E158" s="89">
        <f>D$38</f>
      </c>
      <c r="F158" s="473">
        <f>1SP20!B$34</f>
        <v>0</v>
      </c>
      <c r="G158" s="474"/>
      <c r="H158" s="473">
        <f>1SP20!D$34</f>
        <v>0</v>
      </c>
      <c r="I158" s="474"/>
      <c r="J158" s="473">
        <f>1SP20!F$34</f>
        <v>0</v>
      </c>
      <c r="K158" s="475"/>
      <c r="L158" s="475"/>
      <c r="M158" s="474"/>
    </row>
    <row r="159" spans="1:13" ht="18" customHeight="1">
      <c r="A159" s="476" t="s">
        <v>127</v>
      </c>
      <c r="B159" s="477"/>
      <c r="C159" s="477"/>
      <c r="D159" s="478"/>
      <c r="E159" s="97">
        <f>D$36</f>
      </c>
      <c r="F159" s="473">
        <f>F$99+F$102+F$105+F$108+F$111+F$114+F$117+F$120+F$123+F$126+F$129+F$132+F$135+F$138+F$141+F$144+F$147+F$150+F$153+F$156</f>
        <v>0</v>
      </c>
      <c r="G159" s="474"/>
      <c r="H159" s="473">
        <f>H$99+H$102+H$105+H$108+H$111+H$114+H$117+H$120+H$123+H$126+H$129+H$132+H$135+H$138+H$141+H$144+H$147+H$150+H$153+H$156</f>
        <v>0</v>
      </c>
      <c r="I159" s="474"/>
      <c r="J159" s="473">
        <f>J$99+J$102+J$105+J$108+J$111+J$114+J$117+J$120+J$123+J$126+J$129+J$132+J$135+J$138+J$141+J$144+J$147+J$150+J$153+J$156</f>
        <v>0</v>
      </c>
      <c r="K159" s="475"/>
      <c r="L159" s="475"/>
      <c r="M159" s="474"/>
    </row>
    <row r="160" spans="1:13" ht="18.75" customHeight="1">
      <c r="A160" s="479"/>
      <c r="B160" s="480"/>
      <c r="C160" s="480"/>
      <c r="D160" s="481"/>
      <c r="E160" s="89">
        <f>D$37</f>
      </c>
      <c r="F160" s="473">
        <f>F$100+F$103+F$106+F$109+F$112+F$115+F$118+F$121+F$124+F$127+F$130+F$133+F$136+F$139+F$142+F$145+F$148+F$151+F$154+F$157</f>
        <v>0</v>
      </c>
      <c r="G160" s="474"/>
      <c r="H160" s="473">
        <f>H$100+H$103+H$106+H$109+H$112+H$115+H$118+H$121+H$124+H$127+H$130+H$133+H$136+H$139+H$142+H$145+H$148+H$151+H$154+H$157</f>
        <v>0</v>
      </c>
      <c r="I160" s="474"/>
      <c r="J160" s="473">
        <f>J$100+J$103+J$106+J$109+J$112+J$115+J$118+J$121+J$124+J$127+J$130+J$133+J$136+J$139+J$142+J$145+J$148+J$151+J$154+J$157</f>
        <v>0</v>
      </c>
      <c r="K160" s="475"/>
      <c r="L160" s="475"/>
      <c r="M160" s="474"/>
    </row>
    <row r="161" spans="1:13" ht="18" customHeight="1">
      <c r="A161" s="482"/>
      <c r="B161" s="483"/>
      <c r="C161" s="483"/>
      <c r="D161" s="484"/>
      <c r="E161" s="89">
        <f>D$38</f>
      </c>
      <c r="F161" s="473">
        <f>F$101+F$104+F$107+F$110+F$113+F$116+F$119+F$122+F$125+F$128+F$131+F$134+F$137+F$140+F$143+F$146+F$149+F$152+F$155+F$158</f>
        <v>0</v>
      </c>
      <c r="G161" s="474"/>
      <c r="H161" s="473">
        <f>H$101+H$104+H$107+H$110+H$113+H$116+H$119+H$122+H$125+H$128+H$131+H$134+H$137+H$140+H$143+H$146+H$149+H$152+H$155+H$158</f>
        <v>0</v>
      </c>
      <c r="I161" s="474"/>
      <c r="J161" s="473">
        <f>J$101+J$104+J$107+J$110+J$113+J$116+J$119+J$122+J$125+J$128+J$131+J$134+J$137+J$140+J$143+J$146+J$149+J$152+J$155+J$158</f>
        <v>0</v>
      </c>
      <c r="K161" s="475"/>
      <c r="L161" s="475"/>
      <c r="M161" s="474"/>
    </row>
  </sheetData>
  <sheetProtection sheet="1" selectLockedCells="1"/>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   &amp;P</oddFooter>
  </headerFooter>
  <rowBreaks count="1" manualBreakCount="1">
    <brk id="38" max="255" man="1"/>
  </rowBreaks>
</worksheet>
</file>

<file path=xl/worksheets/sheet24.xml><?xml version="1.0" encoding="utf-8"?>
<worksheet xmlns="http://schemas.openxmlformats.org/spreadsheetml/2006/main" xmlns:r="http://schemas.openxmlformats.org/officeDocument/2006/relationships">
  <dimension ref="A1:F99"/>
  <sheetViews>
    <sheetView zoomScalePageLayoutView="0" workbookViewId="0" topLeftCell="A1">
      <selection activeCell="A14" sqref="A14:F14"/>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29" t="s">
        <v>47</v>
      </c>
      <c r="D4" s="129"/>
    </row>
    <row r="5" spans="2:6" ht="15.75">
      <c r="B5" s="153" t="s">
        <v>190</v>
      </c>
      <c r="C5" s="525"/>
      <c r="D5" s="525"/>
      <c r="E5" s="525"/>
      <c r="F5" s="525"/>
    </row>
    <row r="6" spans="2:6" ht="15.75">
      <c r="B6" s="12"/>
      <c r="C6" s="16"/>
      <c r="D6" s="526" t="str">
        <f>1S!G11</f>
        <v> </v>
      </c>
      <c r="E6" s="526"/>
      <c r="F6" s="16"/>
    </row>
    <row r="7" spans="2:6" ht="11.25" customHeight="1">
      <c r="B7" s="12"/>
      <c r="C7" s="16"/>
      <c r="D7" s="430" t="s">
        <v>0</v>
      </c>
      <c r="E7" s="154"/>
      <c r="F7" s="16"/>
    </row>
    <row r="8" spans="2:6" ht="15.75">
      <c r="B8" s="12"/>
      <c r="C8" s="16"/>
      <c r="D8" s="527" t="str">
        <f>1S!G13</f>
        <v> </v>
      </c>
      <c r="E8" s="528"/>
      <c r="F8" s="16"/>
    </row>
    <row r="9" spans="1:5" ht="11.25" customHeight="1" thickBot="1">
      <c r="A9" s="12"/>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90" t="s">
        <v>124</v>
      </c>
    </row>
    <row r="28" spans="1:6" ht="21.75" customHeight="1">
      <c r="A28" s="543"/>
      <c r="B28" s="544"/>
      <c r="C28" s="554"/>
      <c r="D28" s="544"/>
      <c r="E28" s="544"/>
      <c r="F28" s="116"/>
    </row>
    <row r="29" spans="1:6" ht="17.25">
      <c r="A29" s="55" t="s">
        <v>168</v>
      </c>
      <c r="B29" s="552" t="s">
        <v>92</v>
      </c>
      <c r="C29" s="553"/>
      <c r="D29" s="553"/>
      <c r="E29" s="553"/>
      <c r="F29" s="99" t="str">
        <f>"("&amp;(1F!J$36)&amp;"metai)"</f>
        <v>(metai)</v>
      </c>
    </row>
    <row r="30" spans="1:6" ht="31.5">
      <c r="A30" s="541"/>
      <c r="B30" s="405" t="s">
        <v>130</v>
      </c>
      <c r="C30" s="549"/>
      <c r="D30" s="405" t="s">
        <v>123</v>
      </c>
      <c r="E30" s="549"/>
      <c r="F30" s="91" t="s">
        <v>124</v>
      </c>
    </row>
    <row r="31" spans="1:6" ht="21.75" customHeight="1">
      <c r="A31" s="542"/>
      <c r="B31" s="550"/>
      <c r="C31" s="551"/>
      <c r="D31" s="550"/>
      <c r="E31" s="550"/>
      <c r="F31" s="117"/>
    </row>
    <row r="32" spans="1:6" ht="17.25">
      <c r="A32" s="98" t="s">
        <v>169</v>
      </c>
      <c r="B32" s="552" t="s">
        <v>93</v>
      </c>
      <c r="C32" s="553"/>
      <c r="D32" s="553"/>
      <c r="E32" s="553"/>
      <c r="F32" s="99" t="str">
        <f>"("&amp;(1F!N$36)&amp;"metai)"</f>
        <v>(metai)</v>
      </c>
    </row>
    <row r="33" spans="1:6" ht="31.5">
      <c r="A33" s="541"/>
      <c r="B33" s="380" t="s">
        <v>130</v>
      </c>
      <c r="C33" s="545"/>
      <c r="D33" s="380" t="s">
        <v>123</v>
      </c>
      <c r="E33" s="545"/>
      <c r="F33" s="90" t="s">
        <v>124</v>
      </c>
    </row>
    <row r="34" spans="1:6" ht="21.75" customHeight="1">
      <c r="A34" s="543"/>
      <c r="B34" s="544"/>
      <c r="C34" s="554"/>
      <c r="D34" s="544"/>
      <c r="E34" s="544"/>
      <c r="F34" s="116"/>
    </row>
    <row r="99" ht="15.75">
      <c r="E99" s="8">
        <f>1F!G$36</f>
        <v>0</v>
      </c>
    </row>
  </sheetData>
  <sheetProtection sheet="1" selectLockedCells="1"/>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dimension ref="A1:F99"/>
  <sheetViews>
    <sheetView zoomScalePageLayoutView="0" workbookViewId="0" topLeftCell="A1">
      <selection activeCell="A14" sqref="A14:F14"/>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selectLockedCells="1"/>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dimension ref="A1:F99"/>
  <sheetViews>
    <sheetView zoomScalePageLayoutView="0" workbookViewId="0" topLeftCell="A1">
      <selection activeCell="A14" sqref="A14:F14"/>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selectLockedCells="1"/>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dimension ref="A1:F99"/>
  <sheetViews>
    <sheetView zoomScalePageLayoutView="0" workbookViewId="0" topLeftCell="A1">
      <selection activeCell="A14" sqref="A14:F14"/>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selectLockedCells="1"/>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dimension ref="A1:F99"/>
  <sheetViews>
    <sheetView zoomScalePageLayoutView="0" workbookViewId="0" topLeftCell="A1">
      <selection activeCell="A14" sqref="A14:F14"/>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selectLockedCells="1"/>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146"/>
  <sheetViews>
    <sheetView zoomScalePageLayoutView="0" workbookViewId="0" topLeftCell="A82">
      <selection activeCell="A14" sqref="A14:O14"/>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ht="15.75">
      <c r="A5" s="1"/>
      <c r="C5" s="153" t="s">
        <v>183</v>
      </c>
      <c r="D5" s="153"/>
      <c r="E5" s="153"/>
      <c r="F5" s="153"/>
      <c r="G5" s="153"/>
      <c r="H5" s="153"/>
      <c r="I5" s="153"/>
      <c r="J5" s="153"/>
      <c r="K5" s="153"/>
      <c r="L5" s="153"/>
      <c r="M5" s="153"/>
      <c r="N5" s="127"/>
      <c r="O5" s="128"/>
    </row>
    <row r="6" spans="1:14" ht="15.75">
      <c r="A6" s="1"/>
      <c r="C6" s="1"/>
      <c r="D6" s="1"/>
      <c r="E6" s="431" t="str">
        <f>1P!E12</f>
        <v> </v>
      </c>
      <c r="F6" s="432"/>
      <c r="G6" s="432"/>
      <c r="H6" s="432"/>
      <c r="I6" s="1"/>
      <c r="J6" s="1"/>
      <c r="K6" s="1"/>
      <c r="L6" s="1"/>
      <c r="M6" s="1"/>
      <c r="N6" s="44"/>
    </row>
    <row r="7" spans="1:14" ht="11.25" customHeight="1">
      <c r="A7" s="1"/>
      <c r="C7" s="1"/>
      <c r="D7" s="1"/>
      <c r="E7" s="430" t="s">
        <v>0</v>
      </c>
      <c r="F7" s="154"/>
      <c r="G7" s="154"/>
      <c r="H7" s="154"/>
      <c r="I7" s="1"/>
      <c r="J7" s="1"/>
      <c r="K7" s="1"/>
      <c r="L7" s="1"/>
      <c r="M7" s="1"/>
      <c r="N7" s="44"/>
    </row>
    <row r="8" spans="1:14" ht="15.75">
      <c r="A8" s="1"/>
      <c r="C8" s="1"/>
      <c r="D8" s="1"/>
      <c r="E8" s="428" t="str">
        <f>1P!E14</f>
        <v> </v>
      </c>
      <c r="F8" s="429"/>
      <c r="G8" s="429"/>
      <c r="H8" s="429"/>
      <c r="I8" s="1"/>
      <c r="J8" s="1"/>
      <c r="K8" s="1"/>
      <c r="L8" s="1"/>
      <c r="M8" s="1"/>
      <c r="N8" s="44"/>
    </row>
    <row r="9" spans="1:8" ht="12.75" customHeight="1">
      <c r="A9" s="2"/>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92"/>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
      <c r="R96" s="15"/>
      <c r="S96" s="15"/>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49"/>
      <c r="R103" s="49"/>
      <c r="S103" s="49"/>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49"/>
      <c r="R110" s="49"/>
      <c r="S110" s="49"/>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93">
        <f>E$27</f>
      </c>
      <c r="O121" s="95"/>
    </row>
    <row r="122" spans="1:15" ht="27" customHeight="1">
      <c r="A122" s="361"/>
      <c r="B122" s="362"/>
      <c r="C122" s="363"/>
      <c r="D122" s="363"/>
      <c r="E122" s="363"/>
      <c r="F122" s="363"/>
      <c r="G122" s="363"/>
      <c r="H122" s="363"/>
      <c r="I122" s="363"/>
      <c r="J122" s="363"/>
      <c r="K122" s="363"/>
      <c r="L122" s="363"/>
      <c r="M122" s="364"/>
      <c r="N122" s="93">
        <f>E$28</f>
      </c>
      <c r="O122" s="95"/>
    </row>
    <row r="123" spans="1:15" ht="27" customHeight="1">
      <c r="A123" s="354"/>
      <c r="B123" s="365"/>
      <c r="C123" s="366"/>
      <c r="D123" s="366"/>
      <c r="E123" s="366"/>
      <c r="F123" s="366"/>
      <c r="G123" s="366"/>
      <c r="H123" s="366"/>
      <c r="I123" s="366"/>
      <c r="J123" s="366"/>
      <c r="K123" s="366"/>
      <c r="L123" s="366"/>
      <c r="M123" s="367"/>
      <c r="N123" s="93">
        <f>E$29</f>
      </c>
      <c r="O123" s="95"/>
    </row>
    <row r="124" spans="1:15" ht="24" customHeight="1">
      <c r="A124" s="353" t="s">
        <v>42</v>
      </c>
      <c r="B124" s="180" t="s">
        <v>84</v>
      </c>
      <c r="C124" s="257"/>
      <c r="D124" s="257"/>
      <c r="E124" s="257"/>
      <c r="F124" s="257"/>
      <c r="G124" s="257"/>
      <c r="H124" s="257"/>
      <c r="I124" s="257"/>
      <c r="J124" s="257"/>
      <c r="K124" s="257"/>
      <c r="L124" s="257"/>
      <c r="M124" s="258"/>
      <c r="N124" s="93">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93">
        <f>E$29</f>
      </c>
      <c r="O126" s="95"/>
    </row>
    <row r="127" spans="1:15" ht="17.25" customHeight="1">
      <c r="A127" s="353" t="s">
        <v>43</v>
      </c>
      <c r="B127" s="257" t="s">
        <v>85</v>
      </c>
      <c r="C127" s="257"/>
      <c r="D127" s="257"/>
      <c r="E127" s="257"/>
      <c r="F127" s="257"/>
      <c r="G127" s="257"/>
      <c r="H127" s="257"/>
      <c r="I127" s="257"/>
      <c r="J127" s="257"/>
      <c r="K127" s="257"/>
      <c r="L127" s="257"/>
      <c r="M127" s="258"/>
      <c r="N127" s="93">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93">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selectLockedCells="1"/>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dataValidations count="6">
    <dataValidation errorStyle="warning" type="decimal"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ate"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1PP1  &amp;P</oddFooter>
  </headerFooter>
  <rowBreaks count="4" manualBreakCount="4">
    <brk id="24" max="255" man="1"/>
    <brk id="62" max="255" man="1"/>
    <brk id="102" max="255" man="1"/>
    <brk id="136" max="255" man="1"/>
  </rowBreaks>
</worksheet>
</file>

<file path=xl/worksheets/sheet30.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1:6" ht="15.75" customHeight="1">
      <c r="A1" s="13"/>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146"/>
  <sheetViews>
    <sheetView zoomScalePageLayoutView="0" workbookViewId="0" topLeftCell="A1">
      <selection activeCell="A14" sqref="A14:O14"/>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selectLockedCell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F99"/>
  <sheetViews>
    <sheetView zoomScalePageLayoutView="0" workbookViewId="0" topLeftCell="A1">
      <selection activeCell="A18" sqref="A18:F18"/>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V146"/>
  <sheetViews>
    <sheetView zoomScalePageLayoutView="0" workbookViewId="0" topLeftCell="A67">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Ukio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subject/>
  <dc:creator>Ziziene Asta</dc:creator>
  <cp:keywords/>
  <dc:description/>
  <cp:lastModifiedBy>Nele</cp:lastModifiedBy>
  <cp:lastPrinted>2017-04-24T05:54:03Z</cp:lastPrinted>
  <dcterms:created xsi:type="dcterms:W3CDTF">2008-01-31T09:09:45Z</dcterms:created>
  <dcterms:modified xsi:type="dcterms:W3CDTF">2018-07-04T07:15:30Z</dcterms:modified>
  <cp:category/>
  <cp:version/>
  <cp:contentType/>
  <cp:contentStatus/>
</cp:coreProperties>
</file>