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e\Documents\2023 - 2027 STRATEGINIS PLANAS\ADMINISTRAVIMAS\"/>
    </mc:Choice>
  </mc:AlternateContent>
  <xr:revisionPtr revIDLastSave="0" documentId="13_ncr:1_{297E7E95-FFC2-47D1-A747-F76FBF05E99A}" xr6:coauthVersionLast="47" xr6:coauthVersionMax="47" xr10:uidLastSave="{00000000-0000-0000-0000-000000000000}"/>
  <bookViews>
    <workbookView xWindow="-120" yWindow="-120" windowWidth="29040" windowHeight="15720" xr2:uid="{5F15F2AF-6BF0-438E-9CD6-A6BEA5EAF994}"/>
  </bookViews>
  <sheets>
    <sheet name="2026 m." sheetId="7" r:id="rId1"/>
    <sheet name="Lapas1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8" l="1"/>
  <c r="I17" i="8"/>
  <c r="I15" i="8"/>
  <c r="I14" i="8"/>
  <c r="I9" i="8"/>
  <c r="E20" i="8" l="1"/>
  <c r="I20" i="8" s="1"/>
  <c r="G15" i="8"/>
  <c r="G16" i="8"/>
  <c r="G17" i="8"/>
  <c r="G14" i="8"/>
  <c r="C11" i="8"/>
  <c r="E11" i="8"/>
  <c r="I11" i="8" s="1"/>
  <c r="G5" i="8"/>
  <c r="G6" i="8"/>
  <c r="G7" i="8"/>
  <c r="G8" i="8"/>
  <c r="G4" i="8"/>
  <c r="G20" i="8" l="1"/>
  <c r="K20" i="8" s="1"/>
  <c r="G11" i="8"/>
  <c r="K11" i="8" l="1"/>
</calcChain>
</file>

<file path=xl/sharedStrings.xml><?xml version="1.0" encoding="utf-8"?>
<sst xmlns="http://schemas.openxmlformats.org/spreadsheetml/2006/main" count="35" uniqueCount="32">
  <si>
    <t xml:space="preserve">PRIEMONĖS/VEIKLOS SRITIES PAVADINIMAS </t>
  </si>
  <si>
    <t>PRIEMONĖS/VEIKLOS SRITIES KODAS</t>
  </si>
  <si>
    <t xml:space="preserve">KVIETIMAS GALIOJA </t>
  </si>
  <si>
    <t>NUO</t>
  </si>
  <si>
    <t>IKI</t>
  </si>
  <si>
    <t>Kelmės krašto partnerystės vietos veiklos grupės 2024-2029 m. vietos plėtros strategija</t>
  </si>
  <si>
    <t>5 Priemonė. Kultūros ir socialinių santykių re-kreacija</t>
  </si>
  <si>
    <t>2 Priemonė. Bendruomenės (gyvybingumo) re-kreacija</t>
  </si>
  <si>
    <t>1 Priemonė. Kaimo ekonomikos re-kreacija</t>
  </si>
  <si>
    <t>KELM-LEADER-20VVG-03-01</t>
  </si>
  <si>
    <t>KELM-LEADER-20VVG-07-02</t>
  </si>
  <si>
    <t>KELM-LEADER-20VVG-09-05</t>
  </si>
  <si>
    <t>3 Priemonė. Socialinio verslo re-kreacija</t>
  </si>
  <si>
    <t>KELM-LEADER-20VVG-06-03</t>
  </si>
  <si>
    <t>KVIETIMO SUMA, EUR</t>
  </si>
  <si>
    <t>Bendruomeninio verslo projektas (NVO)</t>
  </si>
  <si>
    <t>Socialinio verslo projektas (NVO)</t>
  </si>
  <si>
    <t>Privataus verslo projektai</t>
  </si>
  <si>
    <t>Infrastruktūros projektas (savivaldybė)</t>
  </si>
  <si>
    <t xml:space="preserve">Projekto vertė su PVM </t>
  </si>
  <si>
    <t xml:space="preserve">PVM </t>
  </si>
  <si>
    <t xml:space="preserve">Tinkamos finansuoti išlaidos </t>
  </si>
  <si>
    <t xml:space="preserve">Intensyvumas </t>
  </si>
  <si>
    <t xml:space="preserve">Paramos suma </t>
  </si>
  <si>
    <t xml:space="preserve">Veiklos projektas (mokymo įstaiga) </t>
  </si>
  <si>
    <t>Veiklos projektai (įskaitant mokslo įstaigas)</t>
  </si>
  <si>
    <t xml:space="preserve">savivaldybės dalis </t>
  </si>
  <si>
    <t>KELMĖS KRAŠTO PARTNERYSTĖS VIETOS VEIKLOS GRUPĖS KVIETIMŲ TEIKTI VIETOS PROJEKTŲ PARAIŠKAS GRAFIKAS 2026 M.</t>
  </si>
  <si>
    <t xml:space="preserve">4 priemonė. Viešosios erdvės rekreacija </t>
  </si>
  <si>
    <t>KELM-LEADER-20VVG-08-04</t>
  </si>
  <si>
    <t xml:space="preserve">6 priemonė. Kaimo vietovių NVO re-kreacija </t>
  </si>
  <si>
    <t>KELM-LEADER-20VVG-09-06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</si>
</sst>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1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6A17-726F-44DB-B0C5-961E32E13DC3}">
  <dimension ref="A1:E10"/>
  <sheetViews>
    <sheetView tabSelected="1" zoomScaleNormal="100" workbookViewId="0">
      <selection activeCell="H9" sqref="H9"/>
    </sheetView>
  </sheetViews>
  <sheetFormatPr defaultRowHeight="15" x14ac:dyDescent="0.25"/>
  <cols>
    <col min="1" max="1" width="25.140625" customWidth="1"/>
    <col min="2" max="2" width="21.28515625" customWidth="1"/>
    <col min="3" max="4" width="12.42578125" customWidth="1"/>
    <col min="5" max="5" width="11.28515625" customWidth="1"/>
  </cols>
  <sheetData>
    <row r="1" spans="1:5" ht="32.25" customHeight="1" x14ac:dyDescent="0.25">
      <c r="A1" s="12" t="s">
        <v>27</v>
      </c>
      <c r="B1" s="13"/>
      <c r="C1" s="13"/>
      <c r="D1" s="13"/>
      <c r="E1" s="14"/>
    </row>
    <row r="2" spans="1:5" x14ac:dyDescent="0.25">
      <c r="A2" s="20" t="s">
        <v>0</v>
      </c>
      <c r="B2" s="20" t="s">
        <v>1</v>
      </c>
      <c r="C2" s="21" t="s">
        <v>2</v>
      </c>
      <c r="D2" s="21"/>
      <c r="E2" s="15" t="s">
        <v>14</v>
      </c>
    </row>
    <row r="3" spans="1:5" x14ac:dyDescent="0.25">
      <c r="A3" s="20"/>
      <c r="B3" s="20"/>
      <c r="C3" s="1" t="s">
        <v>3</v>
      </c>
      <c r="D3" s="1" t="s">
        <v>4</v>
      </c>
      <c r="E3" s="16"/>
    </row>
    <row r="4" spans="1:5" ht="24.75" customHeight="1" x14ac:dyDescent="0.25">
      <c r="A4" s="17" t="s">
        <v>5</v>
      </c>
      <c r="B4" s="18"/>
      <c r="C4" s="18"/>
      <c r="D4" s="18"/>
      <c r="E4" s="19"/>
    </row>
    <row r="5" spans="1:5" ht="30.75" customHeight="1" x14ac:dyDescent="0.25">
      <c r="A5" s="11" t="s">
        <v>8</v>
      </c>
      <c r="B5" s="10" t="s">
        <v>9</v>
      </c>
      <c r="C5" s="4">
        <v>46296</v>
      </c>
      <c r="D5" s="4">
        <v>46356</v>
      </c>
      <c r="E5" s="2">
        <v>297532</v>
      </c>
    </row>
    <row r="6" spans="1:5" ht="45" x14ac:dyDescent="0.25">
      <c r="A6" s="3" t="s">
        <v>7</v>
      </c>
      <c r="B6" s="5" t="s">
        <v>10</v>
      </c>
      <c r="C6" s="4">
        <v>46083</v>
      </c>
      <c r="D6" s="4">
        <v>46115</v>
      </c>
      <c r="E6" s="2">
        <v>50000</v>
      </c>
    </row>
    <row r="7" spans="1:5" ht="30" x14ac:dyDescent="0.25">
      <c r="A7" s="3" t="s">
        <v>12</v>
      </c>
      <c r="B7" s="5" t="s">
        <v>13</v>
      </c>
      <c r="C7" s="4">
        <v>46132</v>
      </c>
      <c r="D7" s="4">
        <v>46192</v>
      </c>
      <c r="E7" s="2">
        <v>85320</v>
      </c>
    </row>
    <row r="8" spans="1:5" ht="30" x14ac:dyDescent="0.25">
      <c r="A8" s="3" t="s">
        <v>28</v>
      </c>
      <c r="B8" s="5" t="s">
        <v>29</v>
      </c>
      <c r="C8" s="4">
        <v>46146</v>
      </c>
      <c r="D8" s="4">
        <v>46206</v>
      </c>
      <c r="E8" s="2">
        <v>80000</v>
      </c>
    </row>
    <row r="9" spans="1:5" ht="47.25" customHeight="1" x14ac:dyDescent="0.25">
      <c r="A9" s="3" t="s">
        <v>6</v>
      </c>
      <c r="B9" s="5" t="s">
        <v>11</v>
      </c>
      <c r="C9" s="4">
        <v>46097</v>
      </c>
      <c r="D9" s="4">
        <v>46157</v>
      </c>
      <c r="E9" s="2">
        <v>100000</v>
      </c>
    </row>
    <row r="10" spans="1:5" ht="30" x14ac:dyDescent="0.25">
      <c r="A10" s="3" t="s">
        <v>30</v>
      </c>
      <c r="B10" s="5" t="s">
        <v>31</v>
      </c>
      <c r="C10" s="4">
        <v>46167</v>
      </c>
      <c r="D10" s="4">
        <v>46227</v>
      </c>
      <c r="E10" s="2">
        <v>18368</v>
      </c>
    </row>
  </sheetData>
  <mergeCells count="6">
    <mergeCell ref="A1:E1"/>
    <mergeCell ref="E2:E3"/>
    <mergeCell ref="A4:E4"/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6DE0-3E77-44C6-AE2C-A5810EE5C316}">
  <dimension ref="B3:K20"/>
  <sheetViews>
    <sheetView zoomScaleNormal="100" workbookViewId="0">
      <selection activeCell="C25" sqref="C25"/>
    </sheetView>
  </sheetViews>
  <sheetFormatPr defaultRowHeight="15" x14ac:dyDescent="0.25"/>
  <cols>
    <col min="2" max="2" width="54.7109375" customWidth="1"/>
    <col min="3" max="3" width="13.7109375" customWidth="1"/>
    <col min="4" max="4" width="11.5703125" customWidth="1"/>
    <col min="5" max="5" width="13.140625" customWidth="1"/>
    <col min="6" max="6" width="15.28515625" customWidth="1"/>
    <col min="7" max="7" width="11.140625" customWidth="1"/>
  </cols>
  <sheetData>
    <row r="3" spans="2:11" ht="45" x14ac:dyDescent="0.25">
      <c r="C3" s="6" t="s">
        <v>19</v>
      </c>
      <c r="D3" s="7" t="s">
        <v>20</v>
      </c>
      <c r="E3" s="6" t="s">
        <v>21</v>
      </c>
      <c r="F3" s="7" t="s">
        <v>22</v>
      </c>
      <c r="G3" s="6" t="s">
        <v>23</v>
      </c>
      <c r="I3" s="8" t="s">
        <v>26</v>
      </c>
    </row>
    <row r="4" spans="2:11" x14ac:dyDescent="0.25">
      <c r="B4" t="s">
        <v>15</v>
      </c>
      <c r="C4">
        <v>121000</v>
      </c>
      <c r="E4">
        <v>100000</v>
      </c>
      <c r="F4">
        <v>85</v>
      </c>
      <c r="G4">
        <f>SUM(E4*F4/100)</f>
        <v>85000</v>
      </c>
      <c r="I4">
        <v>15000</v>
      </c>
    </row>
    <row r="5" spans="2:11" x14ac:dyDescent="0.25">
      <c r="B5" t="s">
        <v>16</v>
      </c>
      <c r="C5">
        <v>121000</v>
      </c>
      <c r="E5">
        <v>100000</v>
      </c>
      <c r="F5">
        <v>85</v>
      </c>
      <c r="G5">
        <f t="shared" ref="G5:G8" si="0">SUM(E5*F5/100)</f>
        <v>85000</v>
      </c>
      <c r="I5">
        <v>15000</v>
      </c>
    </row>
    <row r="6" spans="2:11" x14ac:dyDescent="0.25">
      <c r="B6" t="s">
        <v>17</v>
      </c>
      <c r="C6">
        <v>302500</v>
      </c>
      <c r="E6">
        <v>250000</v>
      </c>
      <c r="F6">
        <v>65</v>
      </c>
      <c r="G6">
        <f t="shared" si="0"/>
        <v>162500</v>
      </c>
    </row>
    <row r="7" spans="2:11" x14ac:dyDescent="0.25">
      <c r="B7" t="s">
        <v>18</v>
      </c>
      <c r="C7">
        <v>107700</v>
      </c>
      <c r="E7">
        <v>107700</v>
      </c>
      <c r="F7">
        <v>40</v>
      </c>
      <c r="G7">
        <f t="shared" si="0"/>
        <v>43080</v>
      </c>
      <c r="I7">
        <v>64620</v>
      </c>
    </row>
    <row r="8" spans="2:11" x14ac:dyDescent="0.25">
      <c r="B8" t="s">
        <v>24</v>
      </c>
      <c r="C8">
        <v>62496</v>
      </c>
      <c r="E8">
        <v>62496</v>
      </c>
      <c r="F8">
        <v>80</v>
      </c>
      <c r="G8">
        <f t="shared" si="0"/>
        <v>49996.800000000003</v>
      </c>
      <c r="I8">
        <v>12499</v>
      </c>
    </row>
    <row r="9" spans="2:11" x14ac:dyDescent="0.25">
      <c r="I9" s="9">
        <f>SUM(I4:I8)</f>
        <v>107119</v>
      </c>
    </row>
    <row r="11" spans="2:11" x14ac:dyDescent="0.25">
      <c r="C11">
        <f>SUM(C4:C8)</f>
        <v>714696</v>
      </c>
      <c r="E11">
        <f>SUM(E4:E8)</f>
        <v>620196</v>
      </c>
      <c r="G11">
        <f>SUM(G4:G8)</f>
        <v>425576.8</v>
      </c>
      <c r="H11">
        <v>12</v>
      </c>
      <c r="I11">
        <f>SUM(E11*H11/100)</f>
        <v>74423.520000000004</v>
      </c>
      <c r="K11">
        <f>SUM(G11+I11)</f>
        <v>500000.32</v>
      </c>
    </row>
    <row r="14" spans="2:11" x14ac:dyDescent="0.25">
      <c r="B14" t="s">
        <v>15</v>
      </c>
      <c r="E14">
        <v>95000</v>
      </c>
      <c r="F14">
        <v>85</v>
      </c>
      <c r="G14">
        <f>SUM(E14*F14/100)</f>
        <v>80750</v>
      </c>
      <c r="I14">
        <f>SUM(E14-G14)</f>
        <v>14250</v>
      </c>
    </row>
    <row r="15" spans="2:11" x14ac:dyDescent="0.25">
      <c r="B15" t="s">
        <v>16</v>
      </c>
      <c r="E15">
        <v>100000</v>
      </c>
      <c r="F15">
        <v>85</v>
      </c>
      <c r="G15">
        <f t="shared" ref="G15:G17" si="1">SUM(E15*F15/100)</f>
        <v>85000</v>
      </c>
      <c r="I15">
        <f>SUM(E15-G15)</f>
        <v>15000</v>
      </c>
    </row>
    <row r="16" spans="2:11" x14ac:dyDescent="0.25">
      <c r="B16" t="s">
        <v>17</v>
      </c>
      <c r="E16">
        <v>329026</v>
      </c>
      <c r="F16">
        <v>65</v>
      </c>
      <c r="G16">
        <f t="shared" si="1"/>
        <v>213866.9</v>
      </c>
    </row>
    <row r="17" spans="2:11" x14ac:dyDescent="0.25">
      <c r="B17" t="s">
        <v>25</v>
      </c>
      <c r="E17">
        <v>62500</v>
      </c>
      <c r="F17">
        <v>80</v>
      </c>
      <c r="G17">
        <f t="shared" si="1"/>
        <v>50000</v>
      </c>
      <c r="I17">
        <f>SUM(E17-G17)</f>
        <v>12500</v>
      </c>
    </row>
    <row r="18" spans="2:11" x14ac:dyDescent="0.25">
      <c r="I18" s="9">
        <f>SUM(I14:I17)</f>
        <v>41750</v>
      </c>
    </row>
    <row r="20" spans="2:11" x14ac:dyDescent="0.25">
      <c r="E20">
        <f>SUM(E14:E17)</f>
        <v>586526</v>
      </c>
      <c r="G20">
        <f>SUM(G14:G17)</f>
        <v>429616.9</v>
      </c>
      <c r="H20">
        <v>12</v>
      </c>
      <c r="I20">
        <f>SUM(E20*H20/100)</f>
        <v>70383.12</v>
      </c>
      <c r="K20">
        <f>SUM(G20+I20)</f>
        <v>500000.02</v>
      </c>
    </row>
  </sheetData>
  <pageMargins left="0.70866141732283472" right="0.70866141732283472" top="0.74803149606299213" bottom="0.74803149606299213" header="0.31496062992125984" footer="0.31496062992125984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2026 m.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Nele</dc:creator>
  <cp:lastModifiedBy>Nele Zelviene</cp:lastModifiedBy>
  <cp:lastPrinted>2026-06-11T09:43:27Z</cp:lastPrinted>
  <dcterms:created xsi:type="dcterms:W3CDTF">2021-12-17T06:21:59Z</dcterms:created>
  <dcterms:modified xsi:type="dcterms:W3CDTF">2026-06-11T09:49:01Z</dcterms:modified>
</cp:coreProperties>
</file>